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backupFile="1" codeName="ThisWorkbook" defaultThemeVersion="124226"/>
  <mc:AlternateContent xmlns:mc="http://schemas.openxmlformats.org/markup-compatibility/2006">
    <mc:Choice Requires="x15">
      <x15ac:absPath xmlns:x15ac="http://schemas.microsoft.com/office/spreadsheetml/2010/11/ac" url="C:\Users\nkrmek\Desktop\POSTUPCI 2025_2026\OTVORENI\05. GRAĐEVINSKI RADOVI NA OBJEKTU 4 I 8\"/>
    </mc:Choice>
  </mc:AlternateContent>
  <xr:revisionPtr revIDLastSave="0" documentId="13_ncr:1_{5A482AC3-9FB0-46A6-9B14-C4BDC3B41E14}" xr6:coauthVersionLast="47" xr6:coauthVersionMax="47" xr10:uidLastSave="{00000000-0000-0000-0000-000000000000}"/>
  <bookViews>
    <workbookView xWindow="-120" yWindow="-120" windowWidth="77040" windowHeight="21120" tabRatio="950" activeTab="17" xr2:uid="{00000000-000D-0000-FFFF-FFFF00000000}"/>
  </bookViews>
  <sheets>
    <sheet name="Naslovnica" sheetId="187" r:id="rId1"/>
    <sheet name="opći uvjeti" sheetId="180" r:id="rId2"/>
    <sheet name="OBJEKT 4 - VANJ.STOLAR. I FASAD" sheetId="185" r:id="rId3"/>
    <sheet name="A I. prip., ruš. i dem." sheetId="151" r:id="rId4"/>
    <sheet name="A ll. zid" sheetId="144" r:id="rId5"/>
    <sheet name="B l. stol" sheetId="184" r:id="rId6"/>
    <sheet name="rekapitulacija" sheetId="140" r:id="rId7"/>
    <sheet name="OBJEKT 4 - KROV I LIMARIJA" sheetId="188" r:id="rId8"/>
    <sheet name="A_I. prip.ruš i dem." sheetId="189" r:id="rId9"/>
    <sheet name="B l. hidr. i lim." sheetId="190" r:id="rId10"/>
    <sheet name="C I. elektroinstalacije" sheetId="191" r:id="rId11"/>
    <sheet name="rekapitulacija 2" sheetId="197" r:id="rId12"/>
    <sheet name="OBJEKT 8 - FASAD I ZAMJ. POKROV" sheetId="193" r:id="rId13"/>
    <sheet name="AI. prip., ruš. i dem." sheetId="194" r:id="rId14"/>
    <sheet name="B l. krov. fas." sheetId="195" r:id="rId15"/>
    <sheet name="CI. elektroinstalacije" sheetId="196" r:id="rId16"/>
    <sheet name="rekapitulacija 3" sheetId="198" r:id="rId17"/>
    <sheet name="UKUPNA REKAP." sheetId="199" r:id="rId18"/>
  </sheets>
  <externalReferences>
    <externalReference r:id="rId19"/>
    <externalReference r:id="rId20"/>
  </externalReferences>
  <definedNames>
    <definedName name="F" localSheetId="11">#REF!</definedName>
    <definedName name="F" localSheetId="16">#REF!</definedName>
    <definedName name="F">#REF!</definedName>
    <definedName name="_xlnm.Print_Area" localSheetId="3">'A I. prip., ruš. i dem.'!$A$1:$F$57</definedName>
    <definedName name="_xlnm.Print_Area" localSheetId="4">'A ll. zid'!$A$1:$F$33</definedName>
    <definedName name="_xlnm.Print_Area" localSheetId="8">'A_I. prip.ruš i dem.'!$A$1:$F$35</definedName>
    <definedName name="_xlnm.Print_Area" localSheetId="13">'AI. prip., ruš. i dem.'!$A$1:$F$41</definedName>
    <definedName name="_xlnm.Print_Area" localSheetId="9">'B l. hidr. i lim.'!$A$1:$F$31</definedName>
    <definedName name="_xlnm.Print_Area" localSheetId="14">'B l. krov. fas.'!$A$1:$F$39</definedName>
    <definedName name="_xlnm.Print_Area" localSheetId="5">'B l. stol'!$A$1:$F$58</definedName>
    <definedName name="_xlnm.Print_Area" localSheetId="0">Naslovnica!$A$1:$F$35</definedName>
    <definedName name="_xlnm.Print_Area" localSheetId="2">'OBJEKT 4 - VANJ.STOLAR. I FASAD'!$A$1:$F$26</definedName>
    <definedName name="_xlnm.Print_Area" localSheetId="1">'opći uvjeti'!$A$1:$F$32</definedName>
    <definedName name="_xlnm.Print_Area" localSheetId="6">rekapitulacija!$A$1:$F$23</definedName>
    <definedName name="_xlnm.Print_Area" localSheetId="11">'rekapitulacija 2'!$A$1:$F$31</definedName>
    <definedName name="_xlnm.Print_Area" localSheetId="16">'rekapitulacija 3'!$A$1:$F$27</definedName>
    <definedName name="_xlnm.Print_Titles" localSheetId="3">'A I. prip., ruš. i dem.'!$1:$1</definedName>
    <definedName name="_xlnm.Print_Titles" localSheetId="4">'A ll. zid'!$1:$1</definedName>
    <definedName name="_xlnm.Print_Titles" localSheetId="8">'A_I. prip.ruš i dem.'!$1:$1</definedName>
    <definedName name="_xlnm.Print_Titles" localSheetId="13">'AI. prip., ruš. i dem.'!$1:$1</definedName>
    <definedName name="_xlnm.Print_Titles" localSheetId="9">'B l. hidr. i lim.'!$2:$2</definedName>
    <definedName name="_xlnm.Print_Titles" localSheetId="14">'B l. krov. fas.'!$1:$1</definedName>
    <definedName name="_xlnm.Print_Titles" localSheetId="5">'B l. stol'!$1:$1</definedName>
    <definedName name="_xlnm.Print_Titles" localSheetId="1">'opći uvjeti'!$1:$1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0" i="189" l="1"/>
  <c r="F26" i="195"/>
  <c r="F27" i="194"/>
  <c r="F19" i="140"/>
  <c r="F12" i="140"/>
  <c r="F16" i="199" l="1"/>
  <c r="F21" i="198"/>
  <c r="F23" i="198" s="1"/>
  <c r="F15" i="198"/>
  <c r="F17" i="198" s="1"/>
  <c r="F8" i="198"/>
  <c r="F10" i="198" s="1"/>
  <c r="F18" i="199" l="1"/>
  <c r="F20" i="199" s="1"/>
  <c r="F26" i="198"/>
  <c r="F21" i="197" l="1"/>
  <c r="F23" i="197" s="1"/>
  <c r="F15" i="197"/>
  <c r="F17" i="197" s="1"/>
  <c r="F8" i="197"/>
  <c r="F10" i="197" s="1"/>
  <c r="F26" i="197" l="1"/>
  <c r="F18" i="196" l="1"/>
  <c r="F16" i="196"/>
  <c r="F37" i="195"/>
  <c r="F36" i="195"/>
  <c r="F35" i="195"/>
  <c r="F34" i="195"/>
  <c r="F33" i="195"/>
  <c r="F32" i="195"/>
  <c r="F31" i="195"/>
  <c r="F30" i="195"/>
  <c r="F29" i="195"/>
  <c r="F28" i="195"/>
  <c r="F27" i="195"/>
  <c r="F25" i="195"/>
  <c r="F24" i="195"/>
  <c r="F23" i="195"/>
  <c r="F22" i="195"/>
  <c r="F21" i="195"/>
  <c r="F20" i="195"/>
  <c r="F19" i="195"/>
  <c r="F18" i="195"/>
  <c r="F39" i="195" s="1"/>
  <c r="F39" i="194"/>
  <c r="F38" i="194"/>
  <c r="F37" i="194"/>
  <c r="F36" i="194"/>
  <c r="F35" i="194"/>
  <c r="F34" i="194"/>
  <c r="F33" i="194"/>
  <c r="F32" i="194"/>
  <c r="F31" i="194"/>
  <c r="F30" i="194"/>
  <c r="F29" i="194"/>
  <c r="F28" i="194"/>
  <c r="F26" i="194"/>
  <c r="F25" i="194"/>
  <c r="F24" i="194"/>
  <c r="F23" i="194"/>
  <c r="F22" i="194"/>
  <c r="F21" i="194"/>
  <c r="F20" i="196" l="1"/>
  <c r="F41" i="194"/>
  <c r="F19" i="191"/>
  <c r="F17" i="191"/>
  <c r="F29" i="190"/>
  <c r="F28" i="190"/>
  <c r="F27" i="190"/>
  <c r="F26" i="190"/>
  <c r="F25" i="190"/>
  <c r="F24" i="190"/>
  <c r="F23" i="190"/>
  <c r="F22" i="190"/>
  <c r="F21" i="190"/>
  <c r="F20" i="190"/>
  <c r="F19" i="190"/>
  <c r="F18" i="190"/>
  <c r="F33" i="189"/>
  <c r="F32" i="189"/>
  <c r="F31" i="189"/>
  <c r="F29" i="189"/>
  <c r="F28" i="189"/>
  <c r="F27" i="189"/>
  <c r="F26" i="189"/>
  <c r="F25" i="189"/>
  <c r="F24" i="189"/>
  <c r="F23" i="189"/>
  <c r="F22" i="189"/>
  <c r="F21" i="189"/>
  <c r="F21" i="191" l="1"/>
  <c r="F35" i="189"/>
  <c r="F31" i="190"/>
  <c r="F53" i="184" l="1"/>
  <c r="F50" i="184"/>
  <c r="F42" i="184"/>
  <c r="F41" i="184"/>
  <c r="F40" i="184"/>
  <c r="F39" i="184"/>
  <c r="F38" i="184"/>
  <c r="F37" i="184"/>
  <c r="F36" i="184"/>
  <c r="F35" i="184"/>
  <c r="F34" i="184"/>
  <c r="F33" i="184"/>
  <c r="F32" i="184"/>
  <c r="F31" i="184"/>
  <c r="F30" i="184"/>
  <c r="F29" i="184"/>
  <c r="F28" i="184"/>
  <c r="F27" i="184"/>
  <c r="F26" i="184"/>
  <c r="F25" i="184"/>
  <c r="F24" i="184"/>
  <c r="F23" i="184"/>
  <c r="F22" i="184"/>
  <c r="F19" i="184"/>
  <c r="F31" i="144"/>
  <c r="F30" i="144"/>
  <c r="F28" i="144"/>
  <c r="F27" i="144"/>
  <c r="F26" i="144"/>
  <c r="F25" i="144"/>
  <c r="F24" i="144"/>
  <c r="F22" i="144"/>
  <c r="F21" i="144"/>
  <c r="F20" i="144"/>
  <c r="F18" i="144"/>
  <c r="F55" i="151"/>
  <c r="F54" i="151"/>
  <c r="F53" i="151"/>
  <c r="F52" i="151"/>
  <c r="F51" i="151"/>
  <c r="F45" i="151"/>
  <c r="F44" i="151"/>
  <c r="F43" i="151"/>
  <c r="F42" i="151"/>
  <c r="F41" i="151"/>
  <c r="F40" i="151"/>
  <c r="F39" i="151"/>
  <c r="F38" i="151"/>
  <c r="F37" i="151"/>
  <c r="F36" i="151"/>
  <c r="F35" i="151"/>
  <c r="F34" i="151"/>
  <c r="F33" i="151"/>
  <c r="F32" i="151"/>
  <c r="F30" i="151"/>
  <c r="F27" i="151"/>
  <c r="F24" i="151"/>
  <c r="F23" i="151"/>
  <c r="F21" i="151"/>
  <c r="F57" i="151" l="1"/>
  <c r="F58" i="184"/>
  <c r="F33" i="144"/>
  <c r="F22" i="140" l="1"/>
</calcChain>
</file>

<file path=xl/sharedStrings.xml><?xml version="1.0" encoding="utf-8"?>
<sst xmlns="http://schemas.openxmlformats.org/spreadsheetml/2006/main" count="589" uniqueCount="254">
  <si>
    <t>OPĆI UVJETI</t>
  </si>
  <si>
    <t xml:space="preserve">Izvođač može pregledati lokaciju gradnje i prostore oko postojećeg objekta prije davanja ponude kako bi se upoznao sa svim strukturama građevine i mogućnostima pristupa. Izvođač nema pravo na nikakve naknadne zahtjeve za povećanjem cijena pojedinih radova, a koji bi bili posljedica nejasnoća u troškovniku ili nepotpunog sagledavanja obima rada u stavkama troškovnika. </t>
  </si>
  <si>
    <t>Izvođač radova je obvezan organizaciju gradilišta izvesti prema odredbama Zakona o zaštiti na radu i Pravilnika o zaštiti na radu na privremenim gradilištima.</t>
  </si>
  <si>
    <t>Sve privremene pristupne putove, odlagališta materijala, pomoćne skele i druge zaštitne mjere izvođač mora izvesti, održavati ih i ukloniti ih tako da ne ugrozi živote korisnika i odvijanje ostalih radova u građevini i na kraju sve vanjske površine koje su se koristile u tijeku izvedbe radova očistiti.</t>
  </si>
  <si>
    <t>Izvođač mora održavati čistoću gradilišta i privremenih puteva gradilišta tijekom izvođenja svih ugovorenih radova, sve u smislu Zakona o zaštiti na radu.</t>
  </si>
  <si>
    <t>Za otpadni materijal izvođač mora osigurati privremenu gradilišnu deponiju. Ista se poslije odvozi na gradsku deponiju. Za odvezeni materijal izvođač mora imati potvrdu - dostavnicu o njegovom zbrinjavanju.</t>
  </si>
  <si>
    <t>Sve eventualne promjene u projektu se trebaju odobriti od strane projektanta ili nadzornog inženjera. Izvođač ne smije na izvoditi radove na način koji nije predviđen projektom i troškovnikom.</t>
  </si>
  <si>
    <t>Ukoliko se radovi izvedu na način koji nije predviđen troškovnikom izvođač će o svom trošku sanirati i ponovno izvesti radove na način na koji je traženo.</t>
  </si>
  <si>
    <t>Prilikom izvođenja radova izvođač treba voditi računa o stanju i trasama postojećih instalacija koje nisu u obuhvatu projekta kako se iste ne bi oštetile.</t>
  </si>
  <si>
    <t>Svako oštećenje nastalo nemarom izvođača će se sanirati na teret izvođača.</t>
  </si>
  <si>
    <t>Prije početka radova izvođač treba najaviti radove u pojedinim prostorijama investitoru u svrhu angažiranja AKD ZAŠTITE koja će demontirati sigurnosnu opremu. Izvođač ne smije bez dogovora i odobrenja AKD ZAŠTITE izvoditi radove koji bi prouzrokovali smetnje u radu sigurnosne opreme.</t>
  </si>
  <si>
    <t>Svi materijali moraju posjedovati odgovarajuće zakonske ateste i uvjerenja.</t>
  </si>
  <si>
    <t>Svi radovi se obračunavaju prema stvarno odrađenim količinama. Izvođač za potrebe dokazivanja količina izrađuje građevinsku knjigu s dokaznicom mjera i pripadajućim obračunskim nacrtima koje pregledava i ovjerava nadzorni inženjer.</t>
  </si>
  <si>
    <t>Za naknadne radove koji nisu obuhvaćeni troškovnikom izvođač je dužan obavijestiti nadzornog inženjera putem pisanog zahtjeva. Nadzor će sa zahtjevom i mišljenjem o opravdanosti  naknadnih radova obavijestiti investitora. Ukoliko se zahtjev odobri, Izvođač je dužan dati ponudu za navedene radove, te će se nakon odobrenja nadzornog inženjera isti izvoditi. Za obračun dodatnih radova se izrađuje građevinska knjiga s dokaznicom mjera i pripadajućim obračunskim nacrtima koje pregledava i ovjerava nadzorni inženjer.</t>
  </si>
  <si>
    <t>U cijenu radova potrebno je uračunati specifične uvjete rada unutar AKD-a. Radovi se moraju organizirati na način da minimalno ometaju rad okolnih odjela. Uračunati sva otežanja uvjeta rada, noćni rad, rad u smjenama, rad vikendima i specifičan rad u koordinaciji s osobljem AKD-a, specifičnim mjerama osiguranja i provjera ulaza.  Uračunati položaj u gradu (Savska ulica) te s tim u vezi uvjete dobivanja potrebnih dozvola od strane gradskih službi.</t>
  </si>
  <si>
    <t xml:space="preserve">A </t>
  </si>
  <si>
    <t>GRAĐEVINSKI RADOVI</t>
  </si>
  <si>
    <t>A I.</t>
  </si>
  <si>
    <t>PRIPREMNI RADOVI, RUŠENJA I DEMONTAŽE</t>
  </si>
  <si>
    <t>Izvođač radova je obvezan organizaciju i demobilizaciju gradilišta izvesti prema odredbama Zakona o zaštiti na radu i Pravilnika o zaštiti na radu na privremenim gradilištima.</t>
  </si>
  <si>
    <t>Sve privremene pristupne putove, odlagališta materijala, pomoćne skele i druge zaštitne mjere izvođač mora izvesti, održavati ih i ukloniti ih tako, da ne ugrozi živote susjeda i odvijanje ostalih radova u građevini i na kraju sve vanjske površine koje su se koristile u tijeku izvedbe radova očistiti.</t>
  </si>
  <si>
    <t xml:space="preserve">Izvoditelj mora održavati čistoću gradilišta i privremenih puteva gradilišta tijekom izvođenja svih ugovorenih radova, sve u smislu Zakona o zaštiti na radu. Grubo svakodnevno čišćenje gradilišta je uključeno u jedinične cijene radova. </t>
  </si>
  <si>
    <t>Fasadna skela je obračunata u zasebnoj stavci.</t>
  </si>
  <si>
    <t>Jedinična cijena uključuje:</t>
  </si>
  <si>
    <t xml:space="preserve"> - </t>
  </si>
  <si>
    <t>potrebne zaštite svega što treba štititi, uklanjanje zaštita nakon završetka radova,</t>
  </si>
  <si>
    <t>sve unutarnje pretovare, transporte i radne skele;</t>
  </si>
  <si>
    <t>primjena mjera zaštite na radu i drugih važećih propisa;</t>
  </si>
  <si>
    <t xml:space="preserve">čišćenje u tijeku izvedbe radova i završno čišćenje nakon završetka radova, </t>
  </si>
  <si>
    <t>rad, sve pripremne i završne radove,</t>
  </si>
  <si>
    <t>materijal, osnovni i pomoćni,</t>
  </si>
  <si>
    <t>odvoz materijala na gradsku deponiju, uključivo troškovi deponiranja i zbrinjavanja.</t>
  </si>
  <si>
    <t>1.</t>
  </si>
  <si>
    <t>Obijanje žbuke sa vanjskih špaleta na fasadnim prozorima i fasadnim vratima. Obračun po m'.</t>
  </si>
  <si>
    <t>m'</t>
  </si>
  <si>
    <t>Vanjski zidovi su ozidani opekom, ožbukani i postavljen je fasadni završi sloj. Žbuka se obija kako bi se prozori i vrata mogli demontirati i izvući iz zidarskih otvora prema van, a da se ne ošteti unutrašnja špaleta. Obijanje špaleta obaviti pažljivo da ne dođe do oštećenja fasadnih zidova. Sva oštećenja zidova do kojih dođe prilikom obijanja špaleta izvođač sanira o svom trošku. U cijenu uključiti rad i odvoz otpadnog materijala na gradsku deponiju. Fasadna skela je posebno obračunata. Obračun po m' obijene špalete.</t>
  </si>
  <si>
    <t>2.</t>
  </si>
  <si>
    <t>Demontaža vanjskih prozorskih klupčica na fasadnim prozorima.</t>
  </si>
  <si>
    <t>Vanjske prozorske klupčice su limene ili plastične, razvijene širine do 20 cm. Demontažu klupčica obaviti pažljivo da ne dođe do oštećenja fasadnih zidova. Sva oštećenja zidova do kojih dođe prilikom demontaže klupčica izvođač sanira o svom trošku. U cijenu uključiti rad i odvoz otpadnog materijala na gradsku deponiju. Fasadna skela je posebno obračunata. Obračun po m' demontirane vanjske prozorske klupčice.</t>
  </si>
  <si>
    <t>3.</t>
  </si>
  <si>
    <t>Demontaža unutrašnjih klupčica.</t>
  </si>
  <si>
    <t>Unutrašnje prozorske klupčice su plastične ili drvene, razvijene širine do 15-20 cm.</t>
  </si>
  <si>
    <t>Demontažu klupčica obaviti pažljivo da ne dođe do oštećenja špaleta prozora i unutrašnjih zidova. Sva oštećenja do kojih dođe prilikom demontaže izvođač sanira o svom trošku.U cijenu uključiti rad, odvoz otpadnog materijala na gradsku deponiju i sve potrebne zaštite u stanovima. Obračun po m' demontirane unutarnje prozorske klupčice.</t>
  </si>
  <si>
    <t>4.</t>
  </si>
  <si>
    <t>Demontaža vanjskih drvenih fasadnih prozora.</t>
  </si>
  <si>
    <t>Prozori su ostakljeni običnim ili IZO staklom, bez rolete. Demontažu prozora obaviti pažljivo, a prozore iz otvora izvući prema vani. Prilikom demontaže prozora paziti da ne dođe do oštećenja zidova i unutrašnjih prozorskih špaleta. Sva oštećenja na unutrašnjim špaletama i na fasadnim zidovima zidova do kojih dođe prilikom demontaže prozora izvođač sanira o svom trošku. U cijenu uključiti rad i odvoz otpadnog materijala na gradsku deponiju. Fasadna skela je posebno obračunata. Obračun po komadu prozora. Napomena: demontaža prozora i montaža novog prozora se mora obaviti u istom danu. U slučaju loših vremenskih ne smiju se izvoditi ovi radovi.</t>
  </si>
  <si>
    <t>4.1.</t>
  </si>
  <si>
    <t>drveni prozor dim. 95/40</t>
  </si>
  <si>
    <t>kom</t>
  </si>
  <si>
    <t>4.2.</t>
  </si>
  <si>
    <t>drveni prozor dim. 120/70</t>
  </si>
  <si>
    <t>4.3.</t>
  </si>
  <si>
    <t>drveni prozor dim. 60/100</t>
  </si>
  <si>
    <t>4.4.</t>
  </si>
  <si>
    <t>drveni prozor dim. 100/150</t>
  </si>
  <si>
    <t>4.5.</t>
  </si>
  <si>
    <t>drveni prozor dim. 125/150</t>
  </si>
  <si>
    <t>4.6.</t>
  </si>
  <si>
    <t>drveni prozor dim. 135/60</t>
  </si>
  <si>
    <t>4.7.</t>
  </si>
  <si>
    <t>drveni prozor dim. 120/120</t>
  </si>
  <si>
    <t>4.8.</t>
  </si>
  <si>
    <t>drveni prozor dim. 135/170</t>
  </si>
  <si>
    <t>4.9.</t>
  </si>
  <si>
    <t>drveni prozor dim. 110/170</t>
  </si>
  <si>
    <t>4.10.</t>
  </si>
  <si>
    <t>drveni prozor dim. 140/170</t>
  </si>
  <si>
    <t>4.11.</t>
  </si>
  <si>
    <t>drveni prozor dim. 115/170</t>
  </si>
  <si>
    <t>4.12.</t>
  </si>
  <si>
    <t>drveni prozor dim. 120/160</t>
  </si>
  <si>
    <t>4.13.</t>
  </si>
  <si>
    <t>drveni prozor dim. 120/135</t>
  </si>
  <si>
    <t>4.14.</t>
  </si>
  <si>
    <t>drveni prozor dim. 100/145</t>
  </si>
  <si>
    <t>4.15.</t>
  </si>
  <si>
    <t>drveni prozor dim. 180/140</t>
  </si>
  <si>
    <t>4.16.</t>
  </si>
  <si>
    <t>4.17.</t>
  </si>
  <si>
    <t>drveni prozor dim. 115/140</t>
  </si>
  <si>
    <t>4.18.</t>
  </si>
  <si>
    <t>drveni prozor dim. 60/55</t>
  </si>
  <si>
    <t>4.19.</t>
  </si>
  <si>
    <t>drveni prozor dim. 40/85</t>
  </si>
  <si>
    <t>4.20.</t>
  </si>
  <si>
    <t>drveni prozor dim. 100/85</t>
  </si>
  <si>
    <t>5.</t>
  </si>
  <si>
    <t>Uklanjanje viška fasadne žbuke koja se utvrdi kao nestabilna. Žbuka se uklanja po dogovoru i pregledu s naručiteljem i nadzornim inženjerom. U cijenu uključen rad deponiranje na deponij. Obračun po m2.</t>
  </si>
  <si>
    <t>m2</t>
  </si>
  <si>
    <t xml:space="preserve">   </t>
  </si>
  <si>
    <t>RUŠENJA I DEMONTAŽE UKUPNO:</t>
  </si>
  <si>
    <t>A ll.</t>
  </si>
  <si>
    <t>ZIDARSKI RADOVI</t>
  </si>
  <si>
    <t>Opći uvjeti i napomene</t>
  </si>
  <si>
    <t>Zidarske radove izvesti prema opisu u troškovniku, te u skladu sa važećim standardima za izvedbu i materijale.</t>
  </si>
  <si>
    <t>sav rad, uključivo pomoćni; sve pripremne i završne radove;</t>
  </si>
  <si>
    <t>sav materijal, osnovni i pomoćni;</t>
  </si>
  <si>
    <t>sva manja potrebna štemanja, šlicanja i prilagođavanja ploha;</t>
  </si>
  <si>
    <t>sve unutarnje pretovare, transporte i manipulacije;</t>
  </si>
  <si>
    <t>sve potrebne pomoćne konstrukcije i radne skele;</t>
  </si>
  <si>
    <t>primjena mjera zaštite na radu i drugih važećih propisa.</t>
  </si>
  <si>
    <t xml:space="preserve">Zidarska obrada vanjskih špaleta na prozorima nakon montaže prozora. </t>
  </si>
  <si>
    <t xml:space="preserve">Obrada špaleta se vrši nakon ugradnje nove pvc stolarije. Pod obradom špaleta se podrazumjeva obijanje vanjske špalete do zdrave površine, postava APU lajsne na stolariju i obrada špalete ljepilom i mrežicom, sve spremno za navlačenje silikatne žbuke. Sve radove izvesti prema uputama tehnologa tvrtke koja je proizvođač fasadne žbuke i fasade. U cijenu uključiti rad i materijal. Fasadna skela je posebno obračunata. Obračun po m' obrađene špalete. </t>
  </si>
  <si>
    <t xml:space="preserve">Zidarska obrada unutrašnjih špaleta, te prostora ispod klupčica nakon montaže prozora i prozorskih klupčica. </t>
  </si>
  <si>
    <t>Obrada špaleta se vrši nakon ugradnje nove pvc stolarije. Špalete su ožbukane, a širina špaleta je do 20 cm. Iste sanirati s trajnoelastičnim kitom na spoju stolarije i zida. Špalete treba pregletati i prebrusiti te završno obojati bijelom disperzivnom bojom. Obračun po m' obrađene špalete.</t>
  </si>
  <si>
    <t>Sanacija fasadnih zidova s fasadnim ljepilom i mrežicom, te završnom silikatnom žbukom. Fasadni zidovi koji su u lošem stanju, te s kojih je uklonjena fasadna žbuka se saniraju s ljepilom, mrežicom, te se navlači sloj silikata, sve prema uputama tehnologa proizvođača fasadnog sustava. Koristiti primer kao podlogu za spoj starih i novih fasadnih slojeva. Obračun po m2.</t>
  </si>
  <si>
    <t>Bojanje fasadnih zidova fasadnom bojom. Fasadni zidovi se bojaju fasadnom bojom prema izboru naručitelja(koristi se paleta osnovnih boja proizvođača). Bojanje se radi prema uputama tehnologa proizvođača fasadne boje, ali nužno je pranje fasade, korištenje impregnacije, te bojanje fasade u dva sloja. Za dodatne upute će se kontaktirati tehnolog. Obračun po m2.</t>
  </si>
  <si>
    <t>6.</t>
  </si>
  <si>
    <t xml:space="preserve">Dobava, montaža i demontaža cijevne fasadne skele  sa svim potrebnim ukrućenjima i sidrenjima. Skelu izvesti prema "Pravilniku o zaštiti na radu u građevinarstvu". Bazna-radna ploha se izvodi od mosnica. U cijenu je uključena i postava na vanjski dio skele jutenih ili plastificiranih traka kao zaštite fasade od sunca, zaštite od pada predmeta, prašine i sl.  Obračun po m2 vertikalne projekcije skele na fasadu, što znači da je površina skele na svakom pročelju može maksimalno biti jednaka površini pročelja ili manja od površine pročelja. </t>
  </si>
  <si>
    <t>ZIDARSKI RADOVI UKUPNO:</t>
  </si>
  <si>
    <t>B l.</t>
  </si>
  <si>
    <t>STOLARSKI RADOVI</t>
  </si>
  <si>
    <t>sve radove na pripremi podloge;</t>
  </si>
  <si>
    <t>Dobava i montaža vanjskih fasadnih prozora i vrata. Svi prozori i vrata su od  od PVC-a (Polyviyl chloride).</t>
  </si>
  <si>
    <t xml:space="preserve">Prozori se sastoje od PVC profila s 3 brtve, te troslojnog stakla s ispunom od argona. Boja prozora je bijela. Svi prozori moraju biti otklopno-zaokretni. Pojedini prozori imaju fiksni donji dio prozora, te je isto navedeno u opisu stavke. Dimenzije prozora provjeriti na licu mjesta izmjerom, nakon obijanja žbuke. </t>
  </si>
  <si>
    <t>Izvođač je dužan prije izrade stolarije napraviti sheme stolarije sa izvedbenim detaljima ugradnje i dostaviti ih nadzoru na odobrenje.</t>
  </si>
  <si>
    <t>1.1.</t>
  </si>
  <si>
    <t>PVC prozor dim. 95/40</t>
  </si>
  <si>
    <t>1.2.</t>
  </si>
  <si>
    <t>PVC prozor dim. 120/70</t>
  </si>
  <si>
    <t>1.3.</t>
  </si>
  <si>
    <t>PVC prozor dim. 60/100</t>
  </si>
  <si>
    <t>1.4.</t>
  </si>
  <si>
    <t>PVC prozor dim. 100/150 (50fix + 100)</t>
  </si>
  <si>
    <t>1.5.</t>
  </si>
  <si>
    <t>PVC prozor dim. 125/150(50fix + 100)</t>
  </si>
  <si>
    <t>1.6.</t>
  </si>
  <si>
    <t>PVC prozor dim. 135/60</t>
  </si>
  <si>
    <t>1.7.</t>
  </si>
  <si>
    <t>PVC prozor dim. 120/120</t>
  </si>
  <si>
    <t>1.8.</t>
  </si>
  <si>
    <t>PVC prozor dim. 135/170(50fix + 120)</t>
  </si>
  <si>
    <t>1.9.</t>
  </si>
  <si>
    <t>PVC prozor dim. 110/170(50fix + 120)</t>
  </si>
  <si>
    <t>1.10.</t>
  </si>
  <si>
    <t>PVC prozor dim. 140/170(50fix + 120)</t>
  </si>
  <si>
    <t>1.11.</t>
  </si>
  <si>
    <t>PVC prozor dim. 115/170(50fix + 120)</t>
  </si>
  <si>
    <t>1.12.</t>
  </si>
  <si>
    <t>PVC prozor dim. 120/160(50fix + 110)</t>
  </si>
  <si>
    <t>1.13.</t>
  </si>
  <si>
    <t>PVC prozor dim. 120/135</t>
  </si>
  <si>
    <t>1.14.</t>
  </si>
  <si>
    <t>PVC prozor dim. 100/145</t>
  </si>
  <si>
    <t>1.15.</t>
  </si>
  <si>
    <t>PVC prozor dim. 180/140</t>
  </si>
  <si>
    <t>1.16.</t>
  </si>
  <si>
    <t>PVC prozor dim. 100/150(50fix + 100)</t>
  </si>
  <si>
    <t>1.17.</t>
  </si>
  <si>
    <t>PVC prozor dim. 115/140</t>
  </si>
  <si>
    <t>1.18.</t>
  </si>
  <si>
    <t>PVC prozor dim. 60/55</t>
  </si>
  <si>
    <t>1.19.</t>
  </si>
  <si>
    <t>PVC prozor dim. 40/85</t>
  </si>
  <si>
    <t>1.20.</t>
  </si>
  <si>
    <t>PVC prozor dim. 100/85</t>
  </si>
  <si>
    <t>1.21.</t>
  </si>
  <si>
    <t>PVC prozor dim. 125/150 (objekt 3, 2 kat- 3205, 3206, 3207)</t>
  </si>
  <si>
    <t>NAPOMENA:</t>
  </si>
  <si>
    <t>Svi prozori se isporučuju za aluminijskim žaluzinama (venecijanerima), RAL po odabiru korisnika</t>
  </si>
  <si>
    <t>Dobava i ugradnja unutrašnjih  prozorskih klupčica na fasadnim prozorima.</t>
  </si>
  <si>
    <t>Unutrašnje prozorske klupčice su od PVC-a, širine cca 15 cm (2 cm šira od zida). Debljina klupčica 20 mm. Klupčice su tipske, ravne, sa vanjskim zaobljenim rubom. U cijenu uračunati i potrebne zidarske radove na ugradnji klupčice: uštemavanje klupčice u bočne špalete, obradu zida ispod klupčice itd. Akriliranje spoja klupčice i prozora i klupčice i zida je posebno obračunato. U cijenu uključiti rad i materijal.  Obračun po m' unutrašnje prozorske klupčice.</t>
  </si>
  <si>
    <t>Dobava i ugradnja vanjskih prozorskih klupčica na fasadnim prozorima.</t>
  </si>
  <si>
    <t>Vanjske prozorske klupčice su od plastificiranog pocinčanog lima debljine 1 mm, razvijene širine do 40 cm, boja bijela kao PVC stolarija.</t>
  </si>
  <si>
    <t>Klupčice su tipske sa podignutim bočnim rubovima na kojima završava fasada ili sa bočnim tipskim ALU završetkom i sa podignutiom stražnjim rubom koji se uvlači u utor u PVC profilu prozora i brtvi odgovarajućim kitom (prije izvedbe hidroizolacionog premaza). U cijenu uključiti rad i materijal. Fasadna skela je posebno obračunata. Obračun po m' vanjske prozorske klupčice.</t>
  </si>
  <si>
    <t>A</t>
  </si>
  <si>
    <t>GRAĐEVINSKI RADOVI UKUPNO:</t>
  </si>
  <si>
    <t>B</t>
  </si>
  <si>
    <t>OBRTNIČKI RADOVI</t>
  </si>
  <si>
    <t>OBRTNIČKI RADOVI UKUPNO:</t>
  </si>
  <si>
    <t>UKUPNO A + B :</t>
  </si>
  <si>
    <t xml:space="preserve">PDV 25 % : </t>
  </si>
  <si>
    <t>10 prozora po odabiru investitora mora doći sa pripremom za kontakte protuprovale, sve prema komunikaciji sa investitorom</t>
  </si>
  <si>
    <t>STOLARSKI RADOVI UKUPNO:</t>
  </si>
  <si>
    <t xml:space="preserve">B I. </t>
  </si>
  <si>
    <t xml:space="preserve">OBRTNIČKI RADOVI </t>
  </si>
  <si>
    <t>B.</t>
  </si>
  <si>
    <t>B I.</t>
  </si>
  <si>
    <t xml:space="preserve">STOLARSKI RADOVI </t>
  </si>
  <si>
    <t xml:space="preserve">Prilog I. </t>
  </si>
  <si>
    <t>Investitor:</t>
  </si>
  <si>
    <t>AGENCIJA ZA KOMERCIJALNU DJELATNOST d.o.o.</t>
  </si>
  <si>
    <t xml:space="preserve">Savska cesta 31, Zagreb </t>
  </si>
  <si>
    <t>OIB: 58843087891</t>
  </si>
  <si>
    <t>Objekt:</t>
  </si>
  <si>
    <t>Savska cesta 31, Zagreb</t>
  </si>
  <si>
    <t>Objekti 4 i 8</t>
  </si>
  <si>
    <t>Uklanjanje opšavnog pocinčanog lima na ravnom krovu kao spoj zida i ravnog krova, te opšavnih limova koji se nalaze na obodu ravnog krova. U cijenu uključiti uklanjanje i deponiranje na deponij. Obračun po m'.</t>
  </si>
  <si>
    <t xml:space="preserve">Demontaža postojećih horizontalnih žlijebova s nosačima za odvodnju oborinske vode. </t>
  </si>
  <si>
    <t xml:space="preserve">Žlijebovi su od pocinčanog lima, dimenzija žlijebova je cca 14x14 cm. Demontažu obaviti pažljivo da ne dođe do oštećenja ravnog krova ili fasadnih zidova. </t>
  </si>
  <si>
    <t>U cijenu je uključen rad, odvoz i zbrinjavanje demontiranih žlijebova. Fasadna skela je posebno obračunata. Obračun po m'  žlijeba.</t>
  </si>
  <si>
    <t xml:space="preserve">Demontaža postojećih vertikalnih žlijebova s nosačima za odvodnju oborinske vode. </t>
  </si>
  <si>
    <t>Žlijebovi su od pocinčanog lima, okrugli, promjera 12-14 cm. Demontažu obaviti pažljivo da ne dođe do oštećenja fasadnih zidova. U cijenu je uključen rad, odvoz i zbrinjavanje demontiranih žlijebova. Fasadna skela je posebno obračunata. Obračun po m' demontiranog vertikalnog žlijeba.</t>
  </si>
  <si>
    <t>Otpajanje postojeće gromobranske instalacije kojom je uzemljena limarija krova i demontaža oštećenih dijelova gromobranske instalacije (nosači,  trake, spojnice, hvataljke, …) i odlaganje demontiranog materijala na deponiju. U cijenu su uključeni svi radovi na demontaži i prijenos materijala na deponiju. Obračun po m' demontirane gromobranske trake sa svim njenim elementima (nosači, spojnice, hvataljke...).</t>
  </si>
  <si>
    <t>Uklanjanje postojeće ljepenke s ravnog krova. Stavka se izvodi u dogovoru s investitorom, a izvodi se ukoliko podloga nije dovoljno čvrsta i stabilna kako bi se po njoj mogao izvesti novi sloj hidroizolacije. U cijenu uključeno uklanjanje ljepenke te čišćenje podloge da bi se dobila čvrsta i stabilna podloga za postavu nove hidroizolacije. Obračun po m2.</t>
  </si>
  <si>
    <t>HIDROIZOLATERSKI I LIMARSKI RADOVI</t>
  </si>
  <si>
    <t>Dobava i postava rubnog opšavnog pocinčanog lima. Opšav se postavlja s bočne strane ravnog krova.</t>
  </si>
  <si>
    <t>Razvijena širina opšava je  cca 35 cm.  Opšav se izrađuje od pocinčanog lima d= 0,6 mm u boji prema izboru investitora. Detalji opšava prema tipskim detaljima isporučitelja lima. U cijenu su uključene vrijednosti svih radova, materijal, pričvrsni materijal i pribor, te eventualna podkonstrukcija kao i svi pripremni i završni radovi. Fasadna skela je posebno obračunata. Obračun po m' opšava.</t>
  </si>
  <si>
    <t>Dobava i postava opšavnog pocinčanog lima kao spoj ravnog krova i žlijeba. Opšav se postavlja kao spoj između ravnog krova i novopostavljenog horizontalnog žlijeba.</t>
  </si>
  <si>
    <t>Razvijena širina opšava je  cca 55 cm.  Opšav se izrađuje od pocinčanog lima d= 0,6 mm u boji prema izboru investitora. Detalji opšava prema tipskim detaljima isporučitelja lima. U cijenu su uključene vrijednosti svih radova, materijal, pričvrsni materijal i pribor, te eventualna podkonstrukcija kao i svi pripremni i završni radovi. Fasadna skela je posebno obračunata. Obračun po m' opšava.</t>
  </si>
  <si>
    <t>Izrada i montaža horizontalnog žlijeba dimenzija 16x14 cm za odvodnju oborinske vode. Žlijeb se izrađuje od pocinčanog lima d= 0,6 mm u boji po odabiru investitora. Komplet sa materijalom za pričvršćenje i nosačima. U cijenu su uključene vrijednosti svih radova i materijal. Fasadna skela je posebno obračunata. Obračun po m' izvedenog žlijeba.</t>
  </si>
  <si>
    <t>Izrada i montaža okruglog vertikalnog žlijeba promjera 14 cm za odvodnju oborinske vode sa 'krova. Žlijeb se izrađuje od pocinčanog lima d= 0,6 mm u boji po odabiru investitora.Koljena se obračunavaju po m'. Komplet sa materijalom za pričvršćenje. U cijenu su uključene vrijednosti svih radova i materijal. Fasadna skela je posebno obračunata. Obračun po m' izvedenog žlijeba.</t>
  </si>
  <si>
    <t>Dobava i postava SBS modificirane bitumenske hidroizolacijske membrane s posipom od pjeska debljine 5 mm na ravnom krovu. Ljepenka mora biti UV stabilna i otporna na vanjske utjecaje. Ljepenka se postavlja na postojeću podlogu ukoliko ista zadovoljava, ili na podlogu koja će se pripremiti, a sve prema uputama proizvođača. Postava se izvodi na način da se izolacija podiže na zidove u visini 15cm, a po rubovima objekta gdje nema nadozida se učvršćuje na prethodno postavljene rubne limove koji su učvršćeni na podlogu. Priprema podloge je obrađena u drugoj stavci troškovnika. Obračun po m2.</t>
  </si>
  <si>
    <t>ELEKTRIČNE INSTALACIJE</t>
  </si>
  <si>
    <t>sve potrebne građevinske radove na izvedbi instalacija,</t>
  </si>
  <si>
    <t>primjena mjera zaštite na radu i drugih propisa.</t>
  </si>
  <si>
    <t>Postava nove gromobranske instalacije za uzemljenje krovne limarije i pokrova i svih ostalih elemenata objekta. Izvodi se od pocinčane trake 25x4 mm, uključivo sav potrebni materijal na montaži (nosači traka, spojnice, hvataljke...), povezivanje sa dijelom instalacije koja se zadržava, sve do pune funkcionalnosti, uključivo uzemljenje svih metalnih krovnih masa i vertikalnih krovnih odvoda. Krovne nosače gromobranske instalacije izvesti strogo prema uputama proizvođača. Obračun po m' izvedene gromobranske instalacije.</t>
  </si>
  <si>
    <t>Ispitivanje kompletne gromobranske instalacije sa zapisnikom (protokolom) o izvršenom pregledu i ispitivanju  gromobranske instalacije za sva mjerna mjesta.</t>
  </si>
  <si>
    <t>kompl</t>
  </si>
  <si>
    <t>C I.</t>
  </si>
  <si>
    <t>ELEKTRIČNE INSTALACIJE UKUPNO:</t>
  </si>
  <si>
    <t xml:space="preserve">HIDROIZOLATERSKI I LIMARSKI RADOVI UKUPNO: </t>
  </si>
  <si>
    <t>Uklanjanje valovitih azbestno-cementnih krovnih ploča (salonit ploča) kao pokrov Objekta 8. Ploče treba demontirati, odvojiti od drugog demontiranog otpada i deponirati na deponij ovlašten za deponiranje azbestno-cementnih ploča. Izvođač je dužan dostaviti potvrdu o zbrinjavanju. U cijenu uključiti demontažu ploča i odvoz na deponij i zbrinjavanje ploča. Obračun po m2.</t>
  </si>
  <si>
    <t>Demontaža i ponovna montaža fiksnih žaluzina. Žaluzine su aluminijske, fiksno učvršćene na nosače. Iste treba pažljivo demontirati, privremeno deponirati, te nakon završenih radova na vanjskoj fasadi montirati na postojeću poziciju. Obračun po m2 tlocrtne projekcije pročelja.</t>
  </si>
  <si>
    <t xml:space="preserve">Deomontaža limenih opšava dimnjaka i prodora kroz pokrov. Opšave treba demontirati i odvesti na deponij. U cijenu uključena demontaža i odvoz na deponij. Obračun po komadu. </t>
  </si>
  <si>
    <t xml:space="preserve">Žlijebovi su od pocinčanog lima, dimenzija žlijebova je cca 14x14 cm. Demontažu obaviti pažljivo da ne dođe do oštećenji fasadnih zidova. </t>
  </si>
  <si>
    <t>7.</t>
  </si>
  <si>
    <t>8.</t>
  </si>
  <si>
    <t>KROVOPOKRIVAČKI I FASADERSKI RADOVI</t>
  </si>
  <si>
    <t>m3</t>
  </si>
  <si>
    <t>Dobava i ugradnja krovnog pokrova T=35 od profiliranog valovitog pocinčanog čeličnog lima s antikondenzacijskim filcom. Dobava, transport i montaža profiliranog pocinčanog čeličnog lima minimalne debljine 0,50 mm u boji prema izboru investitora, s tvornički apliciranim antikondenzacijskim filcom na donjoj strani lima. Stavka obuhvaća: isporuku i ugradnju krovnog lima,
sva potrebna preklapanja i krojenje, pričvrsni pribor (samobušeći vijci s EPDM brtvama), brtvljenje spojeva,
sav potreban spojni i potrošni materijal, utovar, istovar, prijenos i montažu, sav rad, alat i mehanizaciju potrebnu za potpuno dovršenje stavke. Obračun po m2 stvarno izvedenoj površini krovnog pokrova.</t>
  </si>
  <si>
    <t>Dobava i postava rubnog opšavnog pocinčanog lima razvijene širine 40cm. Opšav se postavlja s bočne strane krova. Opšav se mora napraviti na način da s bočne strane ispod limenog pokrova ima profilacije za ventiliranje krovišta. Navedeni opšav se na ovaj način postavlja s 3 strane krovišta. Opšav se izrađuje od pocinčanog lima d= 0,6 mm u boji prema izboru investitora. Detalji opšava prema tipskim detaljima isporučitelja lima. U cijenu su uključene vrijednosti svih radova, materijal, pričvrsni materijal i pribor, te eventualna podkonstrukcija kao i svi pripremni i završni radovi. Fasadna skela je posebno obračunata. Obračun po m' opšava.Obračun po m'.</t>
  </si>
  <si>
    <t>Dobava i postava rubnog opšavnog pocinčanog lima razvijene širine 90cm. Opšav se postavlja s bočne strane krova ispod žlijeba. Opšav se mora napraviti na način da s bočne strane ispod limenog pokrova ima profilacije za ventiliranje krovišta. Opšav se izrađuje od pocinčanog lima d= 0,6 mm u boji prema izboru investitora. Detalji opšava prema tipskim detaljima isporučitelja lima. U cijenu su uključene vrijednosti svih radova, materijal, pričvrsni materijal i pribor, te eventualna podkonstrukcija kao i svi pripremni i završni radovi. Fasadna skela je posebno obračunata. Obračun po m' opšava.Obračun po m'.</t>
  </si>
  <si>
    <t>Dobava i postava rubnog opšavnog pocinčanog lima oko prodora kroz pokrov(dimnjaci i čelična cijev). Opšav se izrađuje od pocinčanog lima d= 0,6 mm u boji prema izboru investitora. Detalji opšava prema tipskim detaljima isporučitelja lima. U cijenu su uključene vrijednosti svih radova, materijal, pričvrsni materijal i pribor, te eventualna podkonstrukcija kao i svi pripremni i završni radovi. Fasadna skela je posebno obračunata. Obračun po kom opšava.Obračun po m'.</t>
  </si>
  <si>
    <t>9.</t>
  </si>
  <si>
    <t>10.</t>
  </si>
  <si>
    <t>KROVOPOKRIVAČKI I FASADERSKI RADOVI UKUPNO:</t>
  </si>
  <si>
    <t>C</t>
  </si>
  <si>
    <t>INSTALATERSKI RADOVI</t>
  </si>
  <si>
    <t>C ll.</t>
  </si>
  <si>
    <t>INSTALATERSKI RADOVI UKUPNO:</t>
  </si>
  <si>
    <t>UKUPNO A + B + C :</t>
  </si>
  <si>
    <t>C l.</t>
  </si>
  <si>
    <t xml:space="preserve">C. </t>
  </si>
  <si>
    <t xml:space="preserve">INSTALATERSKI RADOVI </t>
  </si>
  <si>
    <t xml:space="preserve">B. </t>
  </si>
  <si>
    <t>REKAPITULACIJA 
ZAMJENA VANJSKE STOLARIJE I SANACIJA FASADE 
OBJEKT 4</t>
  </si>
  <si>
    <t xml:space="preserve">REKAPITULACIJA 
SANACIJA RAVNOG KROVA I LIMARIJE 
OBJEKT 4 </t>
  </si>
  <si>
    <t xml:space="preserve">REKAPITULACIJA 
SANACIJA FASADE I ZAMJENA POKROVA
OBJEKT 8
</t>
  </si>
  <si>
    <t xml:space="preserve">UKUPNA REKAPITULACIJA
GRAĐEVINSKI RADOVI NA OBJEKTU 4 I 8
</t>
  </si>
  <si>
    <t xml:space="preserve">UKUPNO: </t>
  </si>
  <si>
    <t>SVEUKUPNO:</t>
  </si>
  <si>
    <t xml:space="preserve">SANACIJA RAVNOG KROVA I LIMARIJE
OBJEKT 4 </t>
  </si>
  <si>
    <t>SANACIJA FASADE I ZAMJENA POKROVA
OBJEKT 8</t>
  </si>
  <si>
    <t>Prilikom žbukanja unutarnjih zidova izvesti zaštitu izbočenih bridova (vanjskih rubova) umetanjem u žbuku aluminijskih ili plastičnih profila.</t>
  </si>
  <si>
    <t>Demontaža i uklanjanje postojeće drvene obloge ispod postojećeg žlijeba. Oblogu demontirati na način da se ne ošteti fasada i da se zadrže postojeći nosači obloge. U cijenu uključiti demontažu i odvoz na deponij. Obračun po m2 demontirane obloge.</t>
  </si>
  <si>
    <t>Zamjena oštećene drvene građe s novom građom. Stavka se izvodi u dogovoru s nadzornim inženjerom i nakon demontaže pokrova. Obračun po m3 zamijenjene građe.</t>
  </si>
  <si>
    <t>ZAMJENA VANJSKE STOLARIJE I SANACIJA FASADE OBJEKT 4 UKUPNO:</t>
  </si>
  <si>
    <t xml:space="preserve">SANACIJA RAVNOG KROVA I LIMARIJE OBJEKT 4 UKUPNO: </t>
  </si>
  <si>
    <t xml:space="preserve">SANACIIJA FASADE I ZAMJENA POKROVA OBJEKT 8 UKUPNO: </t>
  </si>
  <si>
    <t xml:space="preserve">Deomontaža limenih opšava po rubu krovne plohe. Opšave treba demontirati i odvesti na deponij. U cijenu uključena demontaža i odvoz na deponij. Obračun po m'. </t>
  </si>
  <si>
    <t>TROŠKOVNIK
GRAĐEVINSKI RADOVI 
NA OBJEKTU 4 I 8</t>
  </si>
  <si>
    <t>ZAMJENA VANJSKE STOLARIJE I SANACIJA FASADE
OBJEKT 4</t>
  </si>
  <si>
    <t>Dobava i postava hidroizolacijskog premaza na objektu, u visini 0,5m mjereno od kote poda s vanjske strane. Nanosi se hidroizolacijski polimerbitumenski elastični premaz. Prije izvedbe površinu treba očistiti, te ukloniti nestabilnu žbuku za dobro prijanjanje na zidove. Uklanjanje žbuke obračunato u zasebnoj stavci. Obračun po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</si>
</sst>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A]General"/>
    <numFmt numFmtId="165" formatCode="#,##0.00_ ;[Red]\-#,##0.00\ "/>
    <numFmt numFmtId="166" formatCode="#,##0.0"/>
  </numFmts>
  <fonts count="38" x14ac:knownFonts="1">
    <font>
      <sz val="9"/>
      <name val="Arial CE"/>
      <charset val="238"/>
    </font>
    <font>
      <sz val="8"/>
      <name val="Arial CE"/>
      <charset val="238"/>
    </font>
    <font>
      <sz val="10"/>
      <name val="Arial CE"/>
      <charset val="238"/>
    </font>
    <font>
      <sz val="8"/>
      <name val="Arial"/>
      <family val="2"/>
    </font>
    <font>
      <sz val="9"/>
      <name val="Arial"/>
      <family val="2"/>
    </font>
    <font>
      <b/>
      <sz val="9"/>
      <name val="Arial CE"/>
      <charset val="238"/>
    </font>
    <font>
      <b/>
      <sz val="11"/>
      <name val="Arial CE"/>
      <charset val="238"/>
    </font>
    <font>
      <b/>
      <sz val="10"/>
      <name val="Arial CE"/>
      <charset val="238"/>
    </font>
    <font>
      <b/>
      <i/>
      <sz val="10"/>
      <name val="Arial CE"/>
      <charset val="238"/>
    </font>
    <font>
      <sz val="10.5"/>
      <name val="Arial CE"/>
      <charset val="238"/>
    </font>
    <font>
      <sz val="10"/>
      <name val="Arial"/>
      <family val="2"/>
    </font>
    <font>
      <b/>
      <sz val="9"/>
      <name val="Arial"/>
      <family val="2"/>
    </font>
    <font>
      <i/>
      <sz val="9"/>
      <name val="Arial"/>
      <family val="2"/>
    </font>
    <font>
      <b/>
      <i/>
      <sz val="9"/>
      <name val="Arial"/>
      <family val="2"/>
    </font>
    <font>
      <sz val="9"/>
      <name val="Arial Narrow"/>
      <family val="2"/>
    </font>
    <font>
      <sz val="10"/>
      <name val="Arial"/>
      <family val="2"/>
    </font>
    <font>
      <b/>
      <sz val="12"/>
      <name val="Arial CE"/>
      <charset val="238"/>
    </font>
    <font>
      <sz val="9"/>
      <color theme="1"/>
      <name val="Arial CE"/>
      <charset val="238"/>
    </font>
    <font>
      <sz val="9"/>
      <name val="Arial CE"/>
      <charset val="238"/>
    </font>
    <font>
      <sz val="18"/>
      <name val="Arial CE"/>
      <charset val="238"/>
    </font>
    <font>
      <sz val="11"/>
      <name val="Arial CE"/>
      <charset val="238"/>
    </font>
    <font>
      <b/>
      <sz val="18"/>
      <name val="Arial CE"/>
      <charset val="238"/>
    </font>
    <font>
      <sz val="20"/>
      <name val="Arial CE"/>
      <charset val="238"/>
    </font>
    <font>
      <sz val="10"/>
      <name val="Arial"/>
      <family val="2"/>
      <charset val="238"/>
    </font>
    <font>
      <sz val="9"/>
      <name val="Arial"/>
      <family val="2"/>
      <charset val="238"/>
    </font>
    <font>
      <sz val="9"/>
      <name val="Arial Narrow"/>
      <family val="2"/>
      <charset val="238"/>
    </font>
    <font>
      <b/>
      <sz val="9"/>
      <name val="Arial CE"/>
      <family val="2"/>
      <charset val="238"/>
    </font>
    <font>
      <sz val="9"/>
      <name val="Arial CE"/>
      <family val="2"/>
      <charset val="238"/>
    </font>
    <font>
      <i/>
      <sz val="9"/>
      <name val="Arial CE"/>
      <family val="2"/>
      <charset val="238"/>
    </font>
    <font>
      <b/>
      <i/>
      <sz val="9"/>
      <name val="Arial CE"/>
      <family val="2"/>
      <charset val="238"/>
    </font>
    <font>
      <sz val="10"/>
      <color indexed="8"/>
      <name val="Arial"/>
      <family val="2"/>
      <charset val="238"/>
    </font>
    <font>
      <i/>
      <sz val="9"/>
      <name val="Arial CE"/>
      <charset val="238"/>
    </font>
    <font>
      <b/>
      <i/>
      <sz val="9"/>
      <name val="Arial CE"/>
      <charset val="238"/>
    </font>
    <font>
      <sz val="10"/>
      <color indexed="8"/>
      <name val="Arial"/>
      <family val="2"/>
    </font>
    <font>
      <sz val="10"/>
      <name val="Arial CE"/>
      <family val="2"/>
      <charset val="238"/>
    </font>
    <font>
      <b/>
      <sz val="10"/>
      <name val="Arial CE"/>
      <family val="2"/>
      <charset val="238"/>
    </font>
    <font>
      <b/>
      <sz val="20"/>
      <name val="Arial CE"/>
      <charset val="238"/>
    </font>
    <font>
      <b/>
      <sz val="15"/>
      <name val="Arial CE"/>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3">
    <border>
      <left/>
      <right/>
      <top/>
      <bottom/>
      <diagonal/>
    </border>
    <border>
      <left/>
      <right/>
      <top style="thin">
        <color auto="1"/>
      </top>
      <bottom style="thin">
        <color auto="1"/>
      </bottom>
      <diagonal/>
    </border>
    <border>
      <left/>
      <right/>
      <top/>
      <bottom style="thin">
        <color indexed="64"/>
      </bottom>
      <diagonal/>
    </border>
  </borders>
  <cellStyleXfs count="7">
    <xf numFmtId="0" fontId="0" fillId="0" borderId="0"/>
    <xf numFmtId="164" fontId="17" fillId="0" borderId="0"/>
    <xf numFmtId="0" fontId="1" fillId="0" borderId="0"/>
    <xf numFmtId="0" fontId="15" fillId="0" borderId="0"/>
    <xf numFmtId="0" fontId="23" fillId="0" borderId="0"/>
    <xf numFmtId="0" fontId="10" fillId="0" borderId="0"/>
    <xf numFmtId="0" fontId="10" fillId="0" borderId="0"/>
  </cellStyleXfs>
  <cellXfs count="391">
    <xf numFmtId="2" fontId="0" fillId="0" borderId="0" xfId="0" applyNumberFormat="1" applyAlignment="1">
      <alignment horizontal="justify" vertical="top"/>
    </xf>
    <xf numFmtId="0" fontId="1" fillId="0" borderId="0" xfId="3" applyFont="1" applyAlignment="1">
      <alignment horizontal="center" vertical="center" wrapText="1"/>
    </xf>
    <xf numFmtId="2" fontId="2" fillId="0" borderId="0" xfId="0" applyNumberFormat="1" applyFont="1" applyAlignment="1">
      <alignment horizontal="justify" vertical="top"/>
    </xf>
    <xf numFmtId="2" fontId="2" fillId="0" borderId="0" xfId="0" applyNumberFormat="1" applyFont="1" applyAlignment="1">
      <alignment horizontal="justify" vertical="center"/>
    </xf>
    <xf numFmtId="2" fontId="0" fillId="0" borderId="0" xfId="0" applyNumberFormat="1" applyFont="1" applyAlignment="1">
      <alignment horizontal="justify" vertical="top"/>
    </xf>
    <xf numFmtId="2" fontId="0" fillId="0" borderId="0" xfId="0" applyNumberFormat="1" applyAlignment="1">
      <alignment horizontal="right"/>
    </xf>
    <xf numFmtId="2" fontId="0" fillId="0" borderId="0" xfId="0" applyNumberFormat="1" applyFont="1" applyAlignment="1">
      <alignment vertical="center" wrapText="1"/>
    </xf>
    <xf numFmtId="2" fontId="0" fillId="0" borderId="0" xfId="0" applyNumberFormat="1" applyAlignment="1">
      <alignment horizontal="center" vertical="top"/>
    </xf>
    <xf numFmtId="2" fontId="5" fillId="0" borderId="0" xfId="0" applyNumberFormat="1" applyFont="1" applyAlignment="1">
      <alignment horizontal="left"/>
    </xf>
    <xf numFmtId="2" fontId="0" fillId="0" borderId="0" xfId="0" applyNumberFormat="1" applyAlignment="1">
      <alignment vertical="center" wrapText="1"/>
    </xf>
    <xf numFmtId="2" fontId="6" fillId="0" borderId="0" xfId="0" applyNumberFormat="1" applyFont="1" applyAlignment="1">
      <alignment vertical="top"/>
    </xf>
    <xf numFmtId="2" fontId="7" fillId="0" borderId="0" xfId="0" applyNumberFormat="1" applyFont="1" applyAlignment="1">
      <alignment horizontal="justify" vertical="top" wrapText="1"/>
    </xf>
    <xf numFmtId="2" fontId="7" fillId="0" borderId="0" xfId="0" applyNumberFormat="1" applyFont="1" applyAlignment="1">
      <alignment horizontal="left" vertical="top"/>
    </xf>
    <xf numFmtId="2" fontId="7" fillId="0" borderId="0" xfId="0" applyNumberFormat="1" applyFont="1" applyAlignment="1">
      <alignment vertical="top" wrapText="1"/>
    </xf>
    <xf numFmtId="2" fontId="2" fillId="0" borderId="0" xfId="0" applyNumberFormat="1" applyFont="1" applyAlignment="1">
      <alignment horizontal="left" vertical="top"/>
    </xf>
    <xf numFmtId="2" fontId="7" fillId="0" borderId="0" xfId="0" applyNumberFormat="1" applyFont="1" applyAlignment="1">
      <alignment horizontal="justify" vertical="top"/>
    </xf>
    <xf numFmtId="4" fontId="2" fillId="0" borderId="0" xfId="0" applyNumberFormat="1" applyFont="1" applyAlignment="1" applyProtection="1">
      <alignment horizontal="right"/>
      <protection locked="0"/>
    </xf>
    <xf numFmtId="2" fontId="7" fillId="2" borderId="1" xfId="0" applyNumberFormat="1" applyFont="1" applyFill="1" applyBorder="1" applyAlignment="1">
      <alignment horizontal="left" vertical="top"/>
    </xf>
    <xf numFmtId="2" fontId="2" fillId="2" borderId="1" xfId="0" applyNumberFormat="1" applyFont="1" applyFill="1" applyBorder="1" applyAlignment="1">
      <alignment horizontal="justify" vertical="top"/>
    </xf>
    <xf numFmtId="165" fontId="8" fillId="2" borderId="1" xfId="0" applyNumberFormat="1" applyFont="1" applyFill="1" applyBorder="1" applyAlignment="1">
      <alignment horizontal="right" vertical="top"/>
    </xf>
    <xf numFmtId="0" fontId="2" fillId="0" borderId="0" xfId="0" applyFont="1" applyAlignment="1">
      <alignment horizontal="left" vertical="top"/>
    </xf>
    <xf numFmtId="2" fontId="2" fillId="0" borderId="0" xfId="0" applyNumberFormat="1" applyFont="1" applyAlignment="1">
      <alignment vertical="top"/>
    </xf>
    <xf numFmtId="4" fontId="7" fillId="0" borderId="0" xfId="0" applyNumberFormat="1" applyFont="1" applyAlignment="1" applyProtection="1">
      <alignment horizontal="right"/>
      <protection locked="0"/>
    </xf>
    <xf numFmtId="2" fontId="7" fillId="2" borderId="1" xfId="0" applyNumberFormat="1" applyFont="1" applyFill="1" applyBorder="1" applyAlignment="1">
      <alignment vertical="center"/>
    </xf>
    <xf numFmtId="2" fontId="2" fillId="2" borderId="1" xfId="0" applyNumberFormat="1" applyFont="1" applyFill="1" applyBorder="1" applyAlignment="1">
      <alignment horizontal="justify" vertical="center"/>
    </xf>
    <xf numFmtId="165" fontId="8" fillId="2" borderId="1" xfId="0" applyNumberFormat="1" applyFont="1" applyFill="1" applyBorder="1" applyAlignment="1">
      <alignment horizontal="right" vertical="center"/>
    </xf>
    <xf numFmtId="0" fontId="2" fillId="0" borderId="0" xfId="0" applyFont="1"/>
    <xf numFmtId="0" fontId="0" fillId="0" borderId="0" xfId="3" applyFont="1" applyAlignment="1">
      <alignment vertical="top"/>
    </xf>
    <xf numFmtId="0" fontId="0" fillId="0" borderId="0" xfId="0" applyFont="1"/>
    <xf numFmtId="0" fontId="9" fillId="0" borderId="0" xfId="3" applyFont="1" applyAlignment="1">
      <alignment vertical="top"/>
    </xf>
    <xf numFmtId="0" fontId="0" fillId="0" borderId="0" xfId="0" applyAlignment="1">
      <alignment vertical="top"/>
    </xf>
    <xf numFmtId="0" fontId="0" fillId="0" borderId="0" xfId="0" applyAlignment="1">
      <alignment horizontal="justify" vertical="top"/>
    </xf>
    <xf numFmtId="0" fontId="0" fillId="0" borderId="0" xfId="0" applyAlignment="1">
      <alignment horizontal="left"/>
    </xf>
    <xf numFmtId="0" fontId="0" fillId="0" borderId="0" xfId="0" applyAlignment="1">
      <alignment vertical="top" wrapText="1"/>
    </xf>
    <xf numFmtId="0" fontId="0" fillId="0" borderId="0" xfId="0"/>
    <xf numFmtId="4" fontId="0" fillId="0" borderId="0" xfId="0" applyNumberFormat="1" applyAlignment="1">
      <alignment horizontal="center" vertical="top"/>
    </xf>
    <xf numFmtId="0" fontId="0" fillId="0" borderId="0" xfId="0" applyAlignment="1">
      <alignment horizontal="center" vertical="top"/>
    </xf>
    <xf numFmtId="0" fontId="0" fillId="0" borderId="0" xfId="3" applyFont="1" applyAlignment="1">
      <alignment horizontal="center" vertical="top"/>
    </xf>
    <xf numFmtId="0" fontId="0" fillId="0" borderId="0" xfId="0" applyAlignment="1">
      <alignment horizontal="center" vertical="top" wrapText="1"/>
    </xf>
    <xf numFmtId="4" fontId="0" fillId="0" borderId="0" xfId="0" applyNumberFormat="1"/>
    <xf numFmtId="0" fontId="10" fillId="0" borderId="0" xfId="0" applyFont="1" applyAlignment="1">
      <alignment vertical="top" wrapText="1"/>
    </xf>
    <xf numFmtId="0" fontId="5" fillId="0" borderId="0" xfId="3" applyFont="1" applyAlignment="1">
      <alignment horizontal="center" vertical="top"/>
    </xf>
    <xf numFmtId="0" fontId="5" fillId="3" borderId="0" xfId="3" applyFont="1" applyFill="1" applyAlignment="1">
      <alignment horizontal="center" vertical="top"/>
    </xf>
    <xf numFmtId="0" fontId="4" fillId="0" borderId="0" xfId="0" applyFont="1" applyAlignment="1">
      <alignment vertical="top"/>
    </xf>
    <xf numFmtId="0" fontId="4" fillId="0" borderId="0" xfId="0" applyFont="1" applyAlignment="1">
      <alignment vertical="center"/>
    </xf>
    <xf numFmtId="0" fontId="4" fillId="0" borderId="0" xfId="0" applyFont="1"/>
    <xf numFmtId="4" fontId="4" fillId="0" borderId="0" xfId="0" applyNumberFormat="1" applyFont="1" applyAlignment="1">
      <alignment horizontal="center"/>
    </xf>
    <xf numFmtId="4" fontId="4" fillId="0" borderId="0" xfId="0" applyNumberFormat="1" applyFont="1" applyAlignment="1">
      <alignment horizontal="right"/>
    </xf>
    <xf numFmtId="0" fontId="2" fillId="0" borderId="0" xfId="3" applyFont="1" applyAlignment="1">
      <alignment vertical="top"/>
    </xf>
    <xf numFmtId="2" fontId="0" fillId="0" borderId="0" xfId="0" applyNumberFormat="1" applyAlignment="1">
      <alignment horizontal="justify" vertical="center"/>
    </xf>
    <xf numFmtId="4" fontId="0" fillId="0" borderId="0" xfId="0" applyNumberFormat="1" applyAlignment="1">
      <alignment horizontal="justify" vertical="top"/>
    </xf>
    <xf numFmtId="0" fontId="2" fillId="0" borderId="0" xfId="3" applyFont="1" applyAlignment="1">
      <alignment horizontal="center" vertical="top"/>
    </xf>
    <xf numFmtId="4" fontId="0" fillId="0" borderId="0" xfId="0" applyNumberFormat="1" applyAlignment="1" applyProtection="1">
      <alignment horizontal="center"/>
      <protection locked="0"/>
    </xf>
    <xf numFmtId="4" fontId="0" fillId="0" borderId="0" xfId="0" applyNumberFormat="1" applyAlignment="1" applyProtection="1">
      <alignment horizontal="right"/>
      <protection locked="0"/>
    </xf>
    <xf numFmtId="4" fontId="5" fillId="0" borderId="1" xfId="0" applyNumberFormat="1" applyFont="1" applyBorder="1" applyAlignment="1" applyProtection="1">
      <alignment horizontal="center" vertical="center"/>
      <protection locked="0"/>
    </xf>
    <xf numFmtId="0" fontId="6" fillId="0" borderId="0" xfId="3" applyFont="1" applyAlignment="1">
      <alignment horizontal="center" vertical="top"/>
    </xf>
    <xf numFmtId="0" fontId="6" fillId="3" borderId="0" xfId="3" applyFont="1" applyFill="1" applyAlignment="1">
      <alignment horizontal="center" vertical="top"/>
    </xf>
    <xf numFmtId="0" fontId="0" fillId="0" borderId="0" xfId="0" applyAlignment="1">
      <alignment horizontal="justify" vertical="top" wrapText="1"/>
    </xf>
    <xf numFmtId="0" fontId="0" fillId="0" borderId="0" xfId="4" applyFont="1" applyAlignment="1">
      <alignment horizontal="center" vertical="top"/>
    </xf>
    <xf numFmtId="0" fontId="5" fillId="0" borderId="0" xfId="4" applyFont="1" applyAlignment="1">
      <alignment horizontal="center" vertical="top"/>
    </xf>
    <xf numFmtId="0" fontId="5" fillId="3" borderId="0" xfId="4" applyFont="1" applyFill="1" applyAlignment="1">
      <alignment horizontal="center" vertical="top"/>
    </xf>
    <xf numFmtId="0" fontId="0" fillId="0" borderId="0" xfId="4" applyFont="1" applyAlignment="1">
      <alignment vertical="top"/>
    </xf>
    <xf numFmtId="0" fontId="2" fillId="0" borderId="0" xfId="4" applyFont="1" applyAlignment="1">
      <alignment horizontal="center" vertical="top"/>
    </xf>
    <xf numFmtId="0" fontId="6" fillId="0" borderId="0" xfId="4" applyFont="1" applyAlignment="1">
      <alignment horizontal="center" vertical="top"/>
    </xf>
    <xf numFmtId="0" fontId="6" fillId="3" borderId="0" xfId="4" applyFont="1" applyFill="1" applyAlignment="1">
      <alignment horizontal="center" vertical="top"/>
    </xf>
    <xf numFmtId="0" fontId="2" fillId="0" borderId="0" xfId="4" applyFont="1" applyAlignment="1">
      <alignment vertical="top"/>
    </xf>
    <xf numFmtId="0" fontId="18" fillId="0" borderId="0" xfId="0" applyFont="1"/>
    <xf numFmtId="0" fontId="2" fillId="0" borderId="0" xfId="0" applyFont="1" applyAlignment="1">
      <alignment horizontal="left"/>
    </xf>
    <xf numFmtId="0" fontId="18" fillId="0" borderId="0" xfId="0" applyFont="1" applyAlignment="1">
      <alignment horizontal="left" vertical="top"/>
    </xf>
    <xf numFmtId="0" fontId="18" fillId="0" borderId="0" xfId="0" applyFont="1" applyAlignment="1">
      <alignment horizontal="justify" vertical="top"/>
    </xf>
    <xf numFmtId="0" fontId="18" fillId="0" borderId="0" xfId="0" applyFont="1" applyAlignment="1">
      <alignment horizontal="left"/>
    </xf>
    <xf numFmtId="4" fontId="18" fillId="0" borderId="0" xfId="0" applyNumberFormat="1" applyFont="1"/>
    <xf numFmtId="4" fontId="18" fillId="0" borderId="0" xfId="0" applyNumberFormat="1" applyFont="1" applyAlignment="1">
      <alignment horizontal="right"/>
    </xf>
    <xf numFmtId="4" fontId="18" fillId="0" borderId="0" xfId="0" applyNumberFormat="1" applyFont="1" applyAlignment="1">
      <alignment horizontal="center" vertical="top"/>
    </xf>
    <xf numFmtId="0" fontId="30" fillId="0" borderId="0" xfId="0" applyFont="1" applyAlignment="1">
      <alignment horizontal="left" vertical="top" wrapText="1"/>
    </xf>
    <xf numFmtId="0" fontId="2" fillId="0" borderId="0" xfId="0" applyFont="1" applyAlignment="1">
      <alignment vertical="center"/>
    </xf>
    <xf numFmtId="0" fontId="18" fillId="0" borderId="0" xfId="0" applyFont="1" applyAlignment="1">
      <alignment horizontal="justify" vertical="top" wrapText="1"/>
    </xf>
    <xf numFmtId="0" fontId="0" fillId="0" borderId="0" xfId="5" applyFont="1" applyAlignment="1">
      <alignment horizontal="center" vertical="top"/>
    </xf>
    <xf numFmtId="0" fontId="5" fillId="0" borderId="0" xfId="5" applyFont="1" applyAlignment="1">
      <alignment horizontal="center" vertical="top"/>
    </xf>
    <xf numFmtId="0" fontId="5" fillId="3" borderId="0" xfId="5" applyFont="1" applyFill="1" applyAlignment="1">
      <alignment horizontal="center" vertical="top"/>
    </xf>
    <xf numFmtId="0" fontId="0" fillId="0" borderId="0" xfId="5" applyFont="1" applyAlignment="1">
      <alignment vertical="top"/>
    </xf>
    <xf numFmtId="0" fontId="2" fillId="0" borderId="0" xfId="5" applyFont="1" applyAlignment="1">
      <alignment horizontal="center" vertical="top"/>
    </xf>
    <xf numFmtId="0" fontId="6" fillId="0" borderId="0" xfId="5" applyFont="1" applyAlignment="1">
      <alignment horizontal="center" vertical="top"/>
    </xf>
    <xf numFmtId="0" fontId="6" fillId="3" borderId="0" xfId="5" applyFont="1" applyFill="1" applyAlignment="1">
      <alignment horizontal="center" vertical="top"/>
    </xf>
    <xf numFmtId="0" fontId="2" fillId="0" borderId="0" xfId="5" applyFont="1" applyAlignment="1">
      <alignment vertical="top"/>
    </xf>
    <xf numFmtId="0" fontId="0" fillId="0" borderId="0" xfId="6" applyFont="1" applyAlignment="1">
      <alignment horizontal="center" vertical="top"/>
    </xf>
    <xf numFmtId="0" fontId="0" fillId="0" borderId="0" xfId="6" applyFont="1" applyAlignment="1">
      <alignment vertical="top"/>
    </xf>
    <xf numFmtId="0" fontId="0" fillId="0" borderId="0" xfId="0" applyAlignment="1">
      <alignment horizontal="left" vertical="top"/>
    </xf>
    <xf numFmtId="4" fontId="0" fillId="0" borderId="0" xfId="0" applyNumberFormat="1" applyAlignment="1">
      <alignment horizontal="right"/>
    </xf>
    <xf numFmtId="0" fontId="33" fillId="0" borderId="0" xfId="0" applyFont="1" applyAlignment="1">
      <alignment horizontal="left" vertical="top" wrapText="1"/>
    </xf>
    <xf numFmtId="2" fontId="18" fillId="0" borderId="0" xfId="0" applyNumberFormat="1" applyFont="1" applyAlignment="1">
      <alignment vertical="center" wrapText="1"/>
    </xf>
    <xf numFmtId="2" fontId="26" fillId="0" borderId="0" xfId="0" applyNumberFormat="1" applyFont="1" applyAlignment="1">
      <alignment horizontal="left"/>
    </xf>
    <xf numFmtId="2" fontId="34" fillId="0" borderId="0" xfId="0" applyNumberFormat="1" applyFont="1" applyAlignment="1">
      <alignment horizontal="justify" vertical="top"/>
    </xf>
    <xf numFmtId="2" fontId="34" fillId="0" borderId="0" xfId="0" applyNumberFormat="1" applyFont="1" applyAlignment="1">
      <alignment horizontal="left" vertical="top"/>
    </xf>
    <xf numFmtId="2" fontId="35" fillId="0" borderId="0" xfId="0" applyNumberFormat="1" applyFont="1" applyAlignment="1">
      <alignment horizontal="justify" vertical="top"/>
    </xf>
    <xf numFmtId="2" fontId="34" fillId="2" borderId="1" xfId="0" applyNumberFormat="1" applyFont="1" applyFill="1" applyBorder="1" applyAlignment="1">
      <alignment horizontal="justify" vertical="top"/>
    </xf>
    <xf numFmtId="0" fontId="23" fillId="0" borderId="0" xfId="0" applyFont="1"/>
    <xf numFmtId="2" fontId="35" fillId="2" borderId="1" xfId="0" applyNumberFormat="1" applyFont="1" applyFill="1" applyBorder="1" applyAlignment="1">
      <alignment vertical="center"/>
    </xf>
    <xf numFmtId="2" fontId="34" fillId="2" borderId="1" xfId="0" applyNumberFormat="1" applyFont="1" applyFill="1" applyBorder="1" applyAlignment="1">
      <alignment horizontal="justify" vertical="center"/>
    </xf>
    <xf numFmtId="2" fontId="18" fillId="0" borderId="0" xfId="0" applyNumberFormat="1" applyFont="1" applyAlignment="1">
      <alignment horizontal="justify" vertical="top"/>
    </xf>
    <xf numFmtId="0" fontId="0" fillId="0" borderId="0" xfId="0" applyFont="1" applyBorder="1"/>
    <xf numFmtId="0" fontId="20" fillId="0" borderId="0" xfId="0" applyFont="1" applyBorder="1" applyAlignment="1">
      <alignment vertical="center"/>
    </xf>
    <xf numFmtId="0" fontId="2" fillId="0" borderId="0" xfId="0" applyFont="1" applyBorder="1"/>
    <xf numFmtId="0" fontId="7" fillId="0" borderId="0" xfId="0" applyFont="1" applyBorder="1"/>
    <xf numFmtId="0" fontId="20" fillId="0" borderId="0" xfId="0" applyFont="1" applyBorder="1"/>
    <xf numFmtId="0" fontId="19" fillId="0" borderId="0" xfId="0" applyFont="1" applyBorder="1"/>
    <xf numFmtId="2" fontId="0" fillId="0" borderId="0" xfId="0" applyNumberFormat="1" applyFont="1" applyBorder="1" applyAlignment="1">
      <alignment horizontal="justify" vertical="top"/>
    </xf>
    <xf numFmtId="2" fontId="22" fillId="0" borderId="0" xfId="0" applyNumberFormat="1" applyFont="1" applyAlignment="1">
      <alignment vertical="top"/>
    </xf>
    <xf numFmtId="4" fontId="7" fillId="0" borderId="1" xfId="0" applyNumberFormat="1" applyFont="1" applyBorder="1" applyAlignment="1" applyProtection="1">
      <alignment vertical="center"/>
      <protection locked="0"/>
    </xf>
    <xf numFmtId="4" fontId="7" fillId="0" borderId="1" xfId="0" applyNumberFormat="1" applyFont="1" applyBorder="1" applyAlignment="1" applyProtection="1">
      <alignment horizontal="right" vertical="center"/>
      <protection locked="0"/>
    </xf>
    <xf numFmtId="2" fontId="0" fillId="0" borderId="0" xfId="0" applyNumberFormat="1" applyBorder="1" applyAlignment="1">
      <alignment horizontal="justify" vertical="top"/>
    </xf>
    <xf numFmtId="0" fontId="21" fillId="0" borderId="0" xfId="0" applyFont="1" applyBorder="1" applyAlignment="1">
      <alignment vertical="center"/>
    </xf>
    <xf numFmtId="2" fontId="22" fillId="0" borderId="0" xfId="0" applyNumberFormat="1" applyFont="1" applyBorder="1" applyAlignment="1">
      <alignment vertical="top"/>
    </xf>
    <xf numFmtId="2" fontId="26" fillId="0" borderId="0" xfId="0" applyNumberFormat="1" applyFont="1" applyBorder="1" applyAlignment="1">
      <alignment horizontal="left"/>
    </xf>
    <xf numFmtId="2" fontId="34" fillId="0" borderId="0" xfId="0" applyNumberFormat="1" applyFont="1" applyBorder="1" applyAlignment="1">
      <alignment horizontal="justify" vertical="top"/>
    </xf>
    <xf numFmtId="2" fontId="35" fillId="0" borderId="0" xfId="0" applyNumberFormat="1" applyFont="1" applyBorder="1" applyAlignment="1">
      <alignment horizontal="justify" vertical="top"/>
    </xf>
    <xf numFmtId="2" fontId="2" fillId="0" borderId="0" xfId="0" applyNumberFormat="1" applyFont="1" applyBorder="1" applyAlignment="1">
      <alignment horizontal="justify" vertical="top"/>
    </xf>
    <xf numFmtId="0" fontId="23" fillId="0" borderId="0" xfId="0" applyFont="1" applyBorder="1"/>
    <xf numFmtId="2" fontId="7" fillId="0" borderId="0" xfId="0" applyNumberFormat="1" applyFont="1" applyBorder="1" applyAlignment="1">
      <alignment horizontal="justify" vertical="top" wrapText="1"/>
    </xf>
    <xf numFmtId="0" fontId="21" fillId="0" borderId="0" xfId="0" applyFont="1" applyBorder="1" applyAlignment="1">
      <alignment vertical="center" wrapText="1"/>
    </xf>
    <xf numFmtId="2" fontId="0" fillId="0" borderId="0" xfId="0" applyNumberFormat="1" applyBorder="1" applyAlignment="1">
      <alignment horizontal="center" vertical="top"/>
    </xf>
    <xf numFmtId="4" fontId="0" fillId="0" borderId="0" xfId="0" applyNumberFormat="1" applyBorder="1" applyAlignment="1">
      <alignment horizontal="center" vertical="center" wrapText="1"/>
    </xf>
    <xf numFmtId="4" fontId="0" fillId="0" borderId="0" xfId="0" applyNumberFormat="1" applyBorder="1" applyAlignment="1">
      <alignment vertical="center" wrapText="1"/>
    </xf>
    <xf numFmtId="2" fontId="5" fillId="0" borderId="0" xfId="0" applyNumberFormat="1" applyFont="1" applyBorder="1" applyAlignment="1">
      <alignment horizontal="center" vertical="top"/>
    </xf>
    <xf numFmtId="2" fontId="5" fillId="0" borderId="0" xfId="0" applyNumberFormat="1" applyFont="1" applyBorder="1" applyAlignment="1">
      <alignment horizontal="justify" vertical="top"/>
    </xf>
    <xf numFmtId="4" fontId="0" fillId="0" borderId="0" xfId="0" applyNumberFormat="1" applyBorder="1" applyAlignment="1">
      <alignment horizontal="center" vertical="top"/>
    </xf>
    <xf numFmtId="4" fontId="0" fillId="0" borderId="0" xfId="0" applyNumberFormat="1" applyBorder="1" applyAlignment="1">
      <alignment horizontal="justify" vertical="top"/>
    </xf>
    <xf numFmtId="4" fontId="0" fillId="0" borderId="0" xfId="0" applyNumberFormat="1" applyBorder="1" applyAlignment="1" applyProtection="1">
      <alignment horizontal="center"/>
      <protection locked="0"/>
    </xf>
    <xf numFmtId="4" fontId="0" fillId="0" borderId="0" xfId="0" applyNumberFormat="1" applyBorder="1" applyAlignment="1" applyProtection="1">
      <alignment horizontal="right"/>
      <protection locked="0"/>
    </xf>
    <xf numFmtId="4" fontId="5" fillId="0" borderId="0" xfId="0" applyNumberFormat="1" applyFont="1" applyBorder="1" applyAlignment="1" applyProtection="1">
      <alignment horizontal="center" vertical="center"/>
      <protection locked="0"/>
    </xf>
    <xf numFmtId="4" fontId="4" fillId="0" borderId="0" xfId="0" applyNumberFormat="1" applyFont="1" applyBorder="1" applyAlignment="1" applyProtection="1">
      <alignment horizontal="center" vertical="top"/>
      <protection locked="0"/>
    </xf>
    <xf numFmtId="4" fontId="4" fillId="0" borderId="0" xfId="0" applyNumberFormat="1" applyFont="1" applyBorder="1" applyAlignment="1" applyProtection="1">
      <alignment horizontal="center"/>
      <protection locked="0"/>
    </xf>
    <xf numFmtId="4" fontId="4" fillId="0" borderId="0" xfId="0" applyNumberFormat="1" applyFont="1" applyBorder="1" applyProtection="1">
      <protection locked="0"/>
    </xf>
    <xf numFmtId="4" fontId="11" fillId="0" borderId="0" xfId="0" applyNumberFormat="1" applyFont="1" applyBorder="1" applyAlignment="1" applyProtection="1">
      <alignment horizontal="center" vertical="center"/>
      <protection locked="0"/>
    </xf>
    <xf numFmtId="4" fontId="7" fillId="0" borderId="0" xfId="0" applyNumberFormat="1" applyFont="1" applyBorder="1" applyAlignment="1" applyProtection="1">
      <alignment vertical="center"/>
      <protection locked="0"/>
    </xf>
    <xf numFmtId="4" fontId="7" fillId="0" borderId="0" xfId="0" applyNumberFormat="1" applyFont="1" applyBorder="1" applyAlignment="1" applyProtection="1">
      <alignment horizontal="right" vertical="center"/>
      <protection locked="0"/>
    </xf>
    <xf numFmtId="2" fontId="0" fillId="0" borderId="0" xfId="0" applyNumberFormat="1" applyBorder="1" applyAlignment="1">
      <alignment horizontal="right"/>
    </xf>
    <xf numFmtId="2" fontId="18" fillId="0" borderId="0" xfId="0" applyNumberFormat="1" applyFont="1" applyBorder="1" applyAlignment="1">
      <alignment vertical="center" wrapText="1"/>
    </xf>
    <xf numFmtId="2" fontId="0" fillId="0" borderId="0" xfId="0" applyNumberFormat="1" applyBorder="1" applyAlignment="1">
      <alignment vertical="center" wrapText="1"/>
    </xf>
    <xf numFmtId="2" fontId="34" fillId="0" borderId="0" xfId="0" applyNumberFormat="1" applyFont="1" applyBorder="1" applyAlignment="1">
      <alignment horizontal="left" vertical="top"/>
    </xf>
    <xf numFmtId="2" fontId="7" fillId="2" borderId="0" xfId="0" applyNumberFormat="1" applyFont="1" applyFill="1" applyBorder="1" applyAlignment="1">
      <alignment horizontal="left" vertical="top"/>
    </xf>
    <xf numFmtId="2" fontId="35" fillId="2" borderId="0" xfId="0" applyNumberFormat="1" applyFont="1" applyFill="1" applyBorder="1" applyAlignment="1">
      <alignment horizontal="left" vertical="top" wrapText="1"/>
    </xf>
    <xf numFmtId="2" fontId="35" fillId="2" borderId="0" xfId="0" applyNumberFormat="1" applyFont="1" applyFill="1" applyBorder="1" applyAlignment="1">
      <alignment vertical="top"/>
    </xf>
    <xf numFmtId="2" fontId="34" fillId="2" borderId="0" xfId="0" applyNumberFormat="1" applyFont="1" applyFill="1" applyBorder="1" applyAlignment="1">
      <alignment horizontal="justify" vertical="top"/>
    </xf>
    <xf numFmtId="165" fontId="8" fillId="2" borderId="0" xfId="0" applyNumberFormat="1" applyFont="1" applyFill="1" applyBorder="1" applyAlignment="1">
      <alignment horizontal="right" vertical="top"/>
    </xf>
    <xf numFmtId="2" fontId="2" fillId="0" borderId="0" xfId="0" applyNumberFormat="1" applyFont="1" applyBorder="1" applyAlignment="1">
      <alignment horizontal="left" vertical="top"/>
    </xf>
    <xf numFmtId="2" fontId="35" fillId="2" borderId="0" xfId="0" applyNumberFormat="1" applyFont="1" applyFill="1" applyBorder="1" applyAlignment="1">
      <alignment vertical="top" wrapText="1"/>
    </xf>
    <xf numFmtId="0" fontId="2" fillId="0" borderId="0" xfId="0" applyFont="1" applyBorder="1" applyAlignment="1">
      <alignment horizontal="left"/>
    </xf>
    <xf numFmtId="4" fontId="2" fillId="0" borderId="0" xfId="0" applyNumberFormat="1" applyFont="1" applyBorder="1" applyAlignment="1" applyProtection="1">
      <alignment horizontal="right"/>
      <protection locked="0"/>
    </xf>
    <xf numFmtId="4" fontId="7" fillId="0" borderId="0" xfId="0" applyNumberFormat="1" applyFont="1" applyBorder="1" applyAlignment="1" applyProtection="1">
      <alignment horizontal="right"/>
      <protection locked="0"/>
    </xf>
    <xf numFmtId="2" fontId="7" fillId="2" borderId="0" xfId="0" applyNumberFormat="1" applyFont="1" applyFill="1" applyBorder="1" applyAlignment="1">
      <alignment vertical="center"/>
    </xf>
    <xf numFmtId="2" fontId="35" fillId="2" borderId="0" xfId="0" applyNumberFormat="1" applyFont="1" applyFill="1" applyBorder="1" applyAlignment="1">
      <alignment vertical="center"/>
    </xf>
    <xf numFmtId="2" fontId="34" fillId="2" borderId="0" xfId="0" applyNumberFormat="1" applyFont="1" applyFill="1" applyBorder="1" applyAlignment="1">
      <alignment horizontal="justify" vertical="center"/>
    </xf>
    <xf numFmtId="165" fontId="8" fillId="2" borderId="0" xfId="0" applyNumberFormat="1" applyFont="1" applyFill="1" applyBorder="1" applyAlignment="1">
      <alignment horizontal="right" vertical="center"/>
    </xf>
    <xf numFmtId="2" fontId="7" fillId="4" borderId="0" xfId="0" applyNumberFormat="1" applyFont="1" applyFill="1" applyBorder="1" applyAlignment="1">
      <alignment vertical="center"/>
    </xf>
    <xf numFmtId="2" fontId="35" fillId="4" borderId="0" xfId="0" applyNumberFormat="1" applyFont="1" applyFill="1" applyBorder="1" applyAlignment="1">
      <alignment vertical="center"/>
    </xf>
    <xf numFmtId="2" fontId="34" fillId="4" borderId="0" xfId="0" applyNumberFormat="1" applyFont="1" applyFill="1" applyBorder="1" applyAlignment="1">
      <alignment horizontal="justify" vertical="center"/>
    </xf>
    <xf numFmtId="165" fontId="8" fillId="4" borderId="0" xfId="0" applyNumberFormat="1" applyFont="1" applyFill="1" applyBorder="1" applyAlignment="1">
      <alignment horizontal="right" vertical="center"/>
    </xf>
    <xf numFmtId="2" fontId="0" fillId="5" borderId="0" xfId="0" applyNumberFormat="1" applyFill="1" applyBorder="1" applyAlignment="1">
      <alignment horizontal="justify" vertical="top"/>
    </xf>
    <xf numFmtId="2" fontId="7" fillId="5" borderId="0" xfId="0" applyNumberFormat="1" applyFont="1" applyFill="1" applyBorder="1" applyAlignment="1">
      <alignment horizontal="justify" vertical="top"/>
    </xf>
    <xf numFmtId="2" fontId="0" fillId="5" borderId="0" xfId="0" applyNumberFormat="1" applyFill="1" applyBorder="1" applyAlignment="1">
      <alignment horizontal="right" vertical="top"/>
    </xf>
    <xf numFmtId="2" fontId="22" fillId="0" borderId="0" xfId="0" applyNumberFormat="1" applyFont="1" applyBorder="1" applyAlignment="1">
      <alignment vertical="top" wrapText="1"/>
    </xf>
    <xf numFmtId="2" fontId="0" fillId="0" borderId="0" xfId="0" applyNumberFormat="1" applyBorder="1" applyAlignment="1" applyProtection="1">
      <alignment horizontal="center" vertical="top"/>
      <protection locked="0"/>
    </xf>
    <xf numFmtId="2" fontId="0" fillId="0" borderId="0" xfId="0" applyNumberFormat="1" applyBorder="1" applyAlignment="1" applyProtection="1">
      <alignment horizontal="justify" vertical="top"/>
      <protection locked="0"/>
    </xf>
    <xf numFmtId="4" fontId="0" fillId="0" borderId="0" xfId="0" applyNumberFormat="1" applyBorder="1" applyAlignment="1" applyProtection="1">
      <alignment horizontal="center" vertical="center" wrapText="1"/>
      <protection locked="0"/>
    </xf>
    <xf numFmtId="4" fontId="0" fillId="0" borderId="0" xfId="0" applyNumberFormat="1" applyBorder="1" applyAlignment="1" applyProtection="1">
      <alignment vertical="center" wrapText="1"/>
      <protection locked="0"/>
    </xf>
    <xf numFmtId="2" fontId="7" fillId="0" borderId="0" xfId="0" applyNumberFormat="1" applyFont="1" applyBorder="1" applyAlignment="1" applyProtection="1">
      <alignment horizontal="left" vertical="top"/>
      <protection locked="0"/>
    </xf>
    <xf numFmtId="2" fontId="7" fillId="0" borderId="0" xfId="0" applyNumberFormat="1" applyFont="1" applyBorder="1" applyAlignment="1" applyProtection="1">
      <alignment horizontal="justify" vertical="top"/>
      <protection locked="0"/>
    </xf>
    <xf numFmtId="2" fontId="5" fillId="0" borderId="0" xfId="0" applyNumberFormat="1" applyFont="1" applyBorder="1" applyAlignment="1" applyProtection="1">
      <alignment horizontal="left" vertical="top"/>
      <protection locked="0"/>
    </xf>
    <xf numFmtId="2" fontId="5" fillId="0" borderId="0" xfId="0" applyNumberFormat="1" applyFont="1" applyBorder="1" applyAlignment="1" applyProtection="1">
      <alignment horizontal="justify" vertical="top"/>
      <protection locked="0"/>
    </xf>
    <xf numFmtId="4" fontId="0" fillId="0" borderId="0" xfId="0" applyNumberFormat="1" applyBorder="1" applyAlignment="1" applyProtection="1">
      <alignment horizontal="center" vertical="top"/>
      <protection locked="0"/>
    </xf>
    <xf numFmtId="4" fontId="0" fillId="0" borderId="0" xfId="0" applyNumberFormat="1" applyBorder="1" applyAlignment="1" applyProtection="1">
      <alignment horizontal="justify" vertical="top"/>
      <protection locked="0"/>
    </xf>
    <xf numFmtId="0" fontId="14" fillId="0" borderId="0" xfId="0" applyFont="1" applyBorder="1" applyAlignment="1" applyProtection="1">
      <alignment horizontal="center" wrapText="1"/>
      <protection locked="0"/>
    </xf>
    <xf numFmtId="0" fontId="14" fillId="0" borderId="0" xfId="0" applyFont="1" applyBorder="1" applyAlignment="1" applyProtection="1">
      <alignment wrapText="1"/>
      <protection locked="0"/>
    </xf>
    <xf numFmtId="0" fontId="14" fillId="0" borderId="0" xfId="0" applyFont="1" applyBorder="1" applyAlignment="1" applyProtection="1">
      <alignment horizontal="center"/>
      <protection locked="0"/>
    </xf>
    <xf numFmtId="4" fontId="14" fillId="0" borderId="0" xfId="0" applyNumberFormat="1" applyFont="1" applyBorder="1" applyAlignment="1" applyProtection="1">
      <alignment horizontal="center"/>
      <protection locked="0"/>
    </xf>
    <xf numFmtId="0" fontId="0" fillId="0" borderId="0" xfId="0" applyBorder="1" applyAlignment="1" applyProtection="1">
      <alignment horizontal="right" vertical="top"/>
      <protection locked="0"/>
    </xf>
    <xf numFmtId="0" fontId="4" fillId="0" borderId="0" xfId="0" applyFont="1" applyBorder="1" applyAlignment="1" applyProtection="1">
      <alignment horizontal="right" vertical="top" wrapText="1"/>
      <protection locked="0"/>
    </xf>
    <xf numFmtId="0" fontId="4" fillId="0" borderId="0" xfId="0" applyFont="1" applyBorder="1" applyAlignment="1" applyProtection="1">
      <alignment horizontal="justify" vertical="top" wrapText="1"/>
      <protection locked="0"/>
    </xf>
    <xf numFmtId="0" fontId="0" fillId="0" borderId="0" xfId="0" applyBorder="1" applyAlignment="1" applyProtection="1">
      <alignment horizontal="right" vertical="top" wrapText="1"/>
      <protection locked="0"/>
    </xf>
    <xf numFmtId="4" fontId="0" fillId="0" borderId="0" xfId="0" applyNumberFormat="1" applyBorder="1" applyAlignment="1" applyProtection="1">
      <alignment horizontal="center" vertical="top" wrapText="1"/>
      <protection locked="0"/>
    </xf>
    <xf numFmtId="49" fontId="4" fillId="0" borderId="0" xfId="0" applyNumberFormat="1" applyFont="1" applyBorder="1" applyAlignment="1" applyProtection="1">
      <alignment horizontal="justify" vertical="top" wrapText="1"/>
      <protection locked="0"/>
    </xf>
    <xf numFmtId="49" fontId="0" fillId="0" borderId="0" xfId="0" applyNumberFormat="1" applyBorder="1" applyAlignment="1" applyProtection="1">
      <alignment horizontal="right" vertical="top" wrapText="1"/>
      <protection locked="0"/>
    </xf>
    <xf numFmtId="0" fontId="15" fillId="0" borderId="0" xfId="0" applyFont="1" applyBorder="1" applyAlignment="1" applyProtection="1">
      <alignment horizontal="right" vertical="top" wrapText="1"/>
      <protection locked="0"/>
    </xf>
    <xf numFmtId="49" fontId="15" fillId="0" borderId="0" xfId="0" applyNumberFormat="1" applyFont="1" applyBorder="1" applyAlignment="1" applyProtection="1">
      <alignment horizontal="justify" vertical="top" wrapText="1"/>
      <protection locked="0"/>
    </xf>
    <xf numFmtId="2" fontId="0" fillId="0" borderId="0" xfId="0" applyNumberFormat="1" applyBorder="1" applyAlignment="1" applyProtection="1">
      <alignment horizontal="left" vertical="top"/>
      <protection locked="0"/>
    </xf>
    <xf numFmtId="4" fontId="0" fillId="0" borderId="0" xfId="0" applyNumberFormat="1" applyBorder="1" applyAlignment="1" applyProtection="1">
      <alignment horizontal="right" vertical="top" wrapText="1"/>
      <protection locked="0"/>
    </xf>
    <xf numFmtId="0" fontId="0" fillId="0" borderId="0" xfId="3" applyFont="1" applyBorder="1" applyAlignment="1" applyProtection="1">
      <alignment horizontal="right" vertical="top"/>
      <protection locked="0"/>
    </xf>
    <xf numFmtId="0" fontId="0" fillId="0" borderId="0" xfId="3" applyFont="1" applyBorder="1" applyAlignment="1" applyProtection="1">
      <alignment horizontal="justify" vertical="top" wrapText="1"/>
      <protection locked="0"/>
    </xf>
    <xf numFmtId="0" fontId="4" fillId="0" borderId="0" xfId="3" applyFont="1" applyBorder="1" applyAlignment="1" applyProtection="1">
      <alignment horizontal="center" vertical="top"/>
      <protection locked="0"/>
    </xf>
    <xf numFmtId="4" fontId="4" fillId="0" borderId="0" xfId="3" applyNumberFormat="1" applyFont="1" applyBorder="1" applyAlignment="1" applyProtection="1">
      <alignment horizontal="center" vertical="top"/>
      <protection locked="0"/>
    </xf>
    <xf numFmtId="166" fontId="4" fillId="0" borderId="0" xfId="3" applyNumberFormat="1" applyFont="1" applyBorder="1" applyAlignment="1" applyProtection="1">
      <alignment horizontal="center" vertical="top"/>
      <protection locked="0"/>
    </xf>
    <xf numFmtId="49" fontId="0" fillId="0" borderId="0" xfId="0" applyNumberFormat="1" applyBorder="1" applyAlignment="1" applyProtection="1">
      <alignment horizontal="center" vertical="top"/>
      <protection locked="0"/>
    </xf>
    <xf numFmtId="2" fontId="0" fillId="0" borderId="0" xfId="0" applyNumberFormat="1" applyBorder="1" applyAlignment="1" applyProtection="1">
      <alignment horizontal="justify" vertical="top" wrapText="1"/>
      <protection locked="0"/>
    </xf>
    <xf numFmtId="2" fontId="0" fillId="0" borderId="0" xfId="0" applyNumberFormat="1" applyBorder="1" applyAlignment="1" applyProtection="1">
      <alignment horizontal="center"/>
      <protection locked="0"/>
    </xf>
    <xf numFmtId="49" fontId="5" fillId="0" borderId="0" xfId="0" applyNumberFormat="1" applyFont="1" applyBorder="1" applyAlignment="1" applyProtection="1">
      <alignment horizontal="center" vertical="center"/>
      <protection locked="0"/>
    </xf>
    <xf numFmtId="2" fontId="5" fillId="0" borderId="0" xfId="0" applyNumberFormat="1" applyFont="1" applyBorder="1" applyAlignment="1" applyProtection="1">
      <alignment horizontal="left" vertical="center" wrapText="1"/>
      <protection locked="0"/>
    </xf>
    <xf numFmtId="2" fontId="5" fillId="0" borderId="0" xfId="0" applyNumberFormat="1" applyFont="1" applyBorder="1" applyAlignment="1" applyProtection="1">
      <alignment horizontal="center" vertical="center"/>
      <protection locked="0"/>
    </xf>
    <xf numFmtId="4" fontId="5" fillId="0" borderId="0" xfId="0" applyNumberFormat="1" applyFont="1" applyBorder="1" applyAlignment="1" applyProtection="1">
      <alignment horizontal="right" vertical="center"/>
      <protection locked="0"/>
    </xf>
    <xf numFmtId="2" fontId="0" fillId="0" borderId="0" xfId="0" applyNumberFormat="1" applyBorder="1" applyAlignment="1" applyProtection="1">
      <alignment horizontal="left" vertical="top"/>
    </xf>
    <xf numFmtId="2" fontId="0" fillId="0" borderId="0" xfId="0" applyNumberFormat="1" applyBorder="1" applyAlignment="1" applyProtection="1">
      <alignment horizontal="justify" vertical="top"/>
    </xf>
    <xf numFmtId="2" fontId="0" fillId="0" borderId="0" xfId="0" applyNumberFormat="1" applyBorder="1" applyAlignment="1" applyProtection="1">
      <alignment horizontal="center" vertical="top"/>
    </xf>
    <xf numFmtId="4" fontId="0" fillId="0" borderId="0" xfId="0" applyNumberFormat="1" applyBorder="1" applyAlignment="1" applyProtection="1">
      <alignment horizontal="center" vertical="top"/>
    </xf>
    <xf numFmtId="0" fontId="0" fillId="0" borderId="0" xfId="3" applyFont="1" applyBorder="1" applyAlignment="1" applyProtection="1">
      <alignment horizontal="right" vertical="top"/>
    </xf>
    <xf numFmtId="0" fontId="0" fillId="0" borderId="0" xfId="3" applyFont="1" applyBorder="1" applyAlignment="1" applyProtection="1">
      <alignment horizontal="justify" vertical="top" wrapText="1"/>
    </xf>
    <xf numFmtId="0" fontId="4" fillId="0" borderId="0" xfId="3" applyFont="1" applyBorder="1" applyAlignment="1" applyProtection="1">
      <alignment horizontal="center" vertical="top"/>
    </xf>
    <xf numFmtId="4" fontId="4" fillId="0" borderId="0" xfId="3" applyNumberFormat="1" applyFont="1" applyBorder="1" applyAlignment="1" applyProtection="1">
      <alignment horizontal="center" vertical="top"/>
    </xf>
    <xf numFmtId="17" fontId="0" fillId="0" borderId="0" xfId="3" applyNumberFormat="1" applyFont="1" applyBorder="1" applyAlignment="1" applyProtection="1">
      <alignment horizontal="right" vertical="top"/>
    </xf>
    <xf numFmtId="0" fontId="1" fillId="0" borderId="0" xfId="3" applyFont="1" applyBorder="1" applyAlignment="1" applyProtection="1">
      <alignment horizontal="center" vertical="center" wrapText="1"/>
      <protection locked="0"/>
    </xf>
    <xf numFmtId="4" fontId="3" fillId="0" borderId="0" xfId="3" applyNumberFormat="1" applyFont="1" applyBorder="1" applyAlignment="1" applyProtection="1">
      <alignment horizontal="center" vertical="center" wrapText="1"/>
      <protection locked="0"/>
    </xf>
    <xf numFmtId="4" fontId="4" fillId="0" borderId="0" xfId="3" applyNumberFormat="1" applyFont="1" applyBorder="1" applyAlignment="1" applyProtection="1">
      <alignment horizontal="center" vertical="center" wrapText="1"/>
      <protection locked="0"/>
    </xf>
    <xf numFmtId="0" fontId="11" fillId="0" borderId="0" xfId="0" applyFont="1" applyBorder="1" applyProtection="1">
      <protection locked="0"/>
    </xf>
    <xf numFmtId="4" fontId="4" fillId="0" borderId="0" xfId="0" applyNumberFormat="1" applyFont="1" applyBorder="1" applyAlignment="1" applyProtection="1">
      <alignment horizontal="right"/>
      <protection locked="0"/>
    </xf>
    <xf numFmtId="0" fontId="4" fillId="0" borderId="0" xfId="0" applyFont="1" applyBorder="1" applyProtection="1">
      <protection locked="0"/>
    </xf>
    <xf numFmtId="0" fontId="12" fillId="0" borderId="0" xfId="0" applyFont="1" applyBorder="1" applyProtection="1">
      <protection locked="0"/>
    </xf>
    <xf numFmtId="4" fontId="12" fillId="0" borderId="0" xfId="0" applyNumberFormat="1" applyFont="1" applyBorder="1" applyAlignment="1" applyProtection="1">
      <alignment horizontal="center"/>
      <protection locked="0"/>
    </xf>
    <xf numFmtId="4" fontId="12" fillId="0" borderId="0" xfId="0" applyNumberFormat="1" applyFont="1" applyBorder="1" applyAlignment="1" applyProtection="1">
      <alignment horizontal="right"/>
      <protection locked="0"/>
    </xf>
    <xf numFmtId="0" fontId="13" fillId="0" borderId="0" xfId="0" applyFont="1" applyBorder="1" applyProtection="1">
      <protection locked="0"/>
    </xf>
    <xf numFmtId="0" fontId="4" fillId="0" borderId="0" xfId="0" applyFont="1" applyBorder="1" applyAlignment="1" applyProtection="1">
      <alignment horizontal="left" vertical="top" wrapText="1"/>
      <protection locked="0"/>
    </xf>
    <xf numFmtId="49" fontId="4" fillId="0" borderId="0" xfId="0" applyNumberFormat="1" applyFont="1" applyBorder="1" applyAlignment="1" applyProtection="1">
      <alignment horizontal="left" vertical="top" wrapText="1"/>
      <protection locked="0"/>
    </xf>
    <xf numFmtId="49" fontId="11" fillId="0" borderId="0" xfId="0" applyNumberFormat="1" applyFont="1" applyBorder="1" applyAlignment="1" applyProtection="1">
      <alignment horizontal="left" vertical="center"/>
      <protection locked="0"/>
    </xf>
    <xf numFmtId="0" fontId="11" fillId="0" borderId="0" xfId="0" applyFont="1" applyBorder="1" applyAlignment="1" applyProtection="1">
      <alignment horizontal="justify" vertical="center" wrapText="1"/>
      <protection locked="0"/>
    </xf>
    <xf numFmtId="4" fontId="5" fillId="0" borderId="0" xfId="0" applyNumberFormat="1" applyFont="1" applyBorder="1" applyAlignment="1" applyProtection="1">
      <alignment vertical="center"/>
      <protection locked="0"/>
    </xf>
    <xf numFmtId="0" fontId="4" fillId="0" borderId="0" xfId="0" applyFont="1" applyBorder="1" applyAlignment="1" applyProtection="1">
      <alignment horizontal="justify" vertical="top" wrapText="1"/>
    </xf>
    <xf numFmtId="4" fontId="4" fillId="0" borderId="0" xfId="0" applyNumberFormat="1" applyFont="1" applyBorder="1" applyAlignment="1" applyProtection="1">
      <alignment horizontal="center" vertical="top"/>
    </xf>
    <xf numFmtId="0" fontId="4" fillId="0" borderId="0" xfId="0" quotePrefix="1" applyFont="1" applyBorder="1" applyAlignment="1" applyProtection="1">
      <alignment horizontal="justify" vertical="top" wrapText="1"/>
    </xf>
    <xf numFmtId="0" fontId="7" fillId="0" borderId="0" xfId="0" applyFont="1" applyBorder="1" applyAlignment="1" applyProtection="1">
      <alignment vertical="top"/>
      <protection locked="0"/>
    </xf>
    <xf numFmtId="0" fontId="2" fillId="0" borderId="0" xfId="0" applyFont="1" applyBorder="1" applyProtection="1">
      <protection locked="0"/>
    </xf>
    <xf numFmtId="0" fontId="7" fillId="0" borderId="0" xfId="0" applyFont="1" applyBorder="1" applyAlignment="1" applyProtection="1">
      <alignment horizontal="left" vertical="top"/>
      <protection locked="0"/>
    </xf>
    <xf numFmtId="0" fontId="0" fillId="0" borderId="0" xfId="0" applyBorder="1" applyAlignment="1" applyProtection="1">
      <alignment horizontal="justify" vertical="top" wrapText="1"/>
      <protection locked="0"/>
    </xf>
    <xf numFmtId="0" fontId="0" fillId="0" borderId="0" xfId="0" applyBorder="1" applyAlignment="1" applyProtection="1">
      <alignment horizontal="justify" vertical="top"/>
      <protection locked="0"/>
    </xf>
    <xf numFmtId="0" fontId="0" fillId="0" borderId="0" xfId="0" applyBorder="1" applyAlignment="1" applyProtection="1">
      <alignment horizontal="justify" wrapText="1"/>
      <protection locked="0"/>
    </xf>
    <xf numFmtId="4" fontId="0" fillId="0" borderId="0" xfId="0" applyNumberFormat="1" applyBorder="1" applyAlignment="1" applyProtection="1">
      <alignment horizontal="justify"/>
      <protection locked="0"/>
    </xf>
    <xf numFmtId="0" fontId="0" fillId="0" borderId="0" xfId="0" applyFont="1" applyBorder="1" applyAlignment="1" applyProtection="1">
      <alignment horizontal="justify" wrapText="1"/>
      <protection locked="0"/>
    </xf>
    <xf numFmtId="4" fontId="0" fillId="0" borderId="0" xfId="0" applyNumberFormat="1" applyFont="1" applyBorder="1" applyAlignment="1" applyProtection="1">
      <alignment horizontal="justify"/>
      <protection locked="0"/>
    </xf>
    <xf numFmtId="0" fontId="0" fillId="0" borderId="0" xfId="0" applyFont="1" applyBorder="1" applyAlignment="1" applyProtection="1">
      <alignment horizontal="justify" vertical="top" wrapText="1"/>
      <protection locked="0"/>
    </xf>
    <xf numFmtId="0" fontId="5" fillId="0" borderId="0" xfId="0" applyFont="1" applyBorder="1" applyAlignment="1" applyProtection="1">
      <alignment horizontal="justify" vertical="top" wrapText="1"/>
      <protection locked="0"/>
    </xf>
    <xf numFmtId="0" fontId="0" fillId="0" borderId="0" xfId="0" applyBorder="1" applyAlignment="1" applyProtection="1">
      <alignment horizontal="left" wrapText="1"/>
      <protection locked="0"/>
    </xf>
    <xf numFmtId="4" fontId="0" fillId="0" borderId="0" xfId="0" applyNumberFormat="1" applyBorder="1" applyProtection="1">
      <protection locked="0"/>
    </xf>
    <xf numFmtId="0" fontId="0" fillId="0" borderId="0" xfId="3" applyFont="1" applyBorder="1" applyAlignment="1" applyProtection="1">
      <alignment horizontal="left" vertical="top"/>
      <protection locked="0"/>
    </xf>
    <xf numFmtId="0" fontId="0" fillId="0" borderId="0" xfId="0" applyBorder="1" applyAlignment="1" applyProtection="1">
      <alignment horizontal="center" vertical="top"/>
      <protection locked="0"/>
    </xf>
    <xf numFmtId="0" fontId="0" fillId="0" borderId="0" xfId="0" applyBorder="1" applyAlignment="1" applyProtection="1">
      <alignment vertical="top"/>
      <protection locked="0"/>
    </xf>
    <xf numFmtId="0" fontId="0" fillId="0" borderId="0" xfId="0" applyBorder="1" applyProtection="1">
      <protection locked="0"/>
    </xf>
    <xf numFmtId="0" fontId="0" fillId="0" borderId="0" xfId="0" applyBorder="1" applyAlignment="1" applyProtection="1">
      <alignment horizontal="right"/>
      <protection locked="0"/>
    </xf>
    <xf numFmtId="49" fontId="7" fillId="0" borderId="0" xfId="0" applyNumberFormat="1" applyFont="1" applyBorder="1" applyAlignment="1" applyProtection="1">
      <alignment horizontal="left" vertical="center"/>
      <protection locked="0"/>
    </xf>
    <xf numFmtId="0" fontId="0" fillId="0" borderId="0" xfId="0" applyBorder="1" applyAlignment="1" applyProtection="1">
      <alignment horizontal="justify" vertical="top" wrapText="1"/>
    </xf>
    <xf numFmtId="0" fontId="0" fillId="0" borderId="0" xfId="0" applyBorder="1" applyAlignment="1" applyProtection="1">
      <alignment horizontal="center" vertical="top"/>
    </xf>
    <xf numFmtId="0" fontId="0" fillId="0" borderId="0" xfId="3" applyFont="1" applyBorder="1" applyAlignment="1" applyProtection="1">
      <alignment horizontal="left" vertical="top"/>
    </xf>
    <xf numFmtId="2" fontId="0" fillId="0" borderId="0" xfId="0" applyNumberFormat="1" applyAlignment="1" applyProtection="1">
      <alignment horizontal="center" vertical="top"/>
      <protection locked="0"/>
    </xf>
    <xf numFmtId="2" fontId="0" fillId="0" borderId="0" xfId="0" applyNumberFormat="1" applyAlignment="1" applyProtection="1">
      <alignment horizontal="justify" vertical="top"/>
      <protection locked="0"/>
    </xf>
    <xf numFmtId="4" fontId="0" fillId="0" borderId="0" xfId="0" applyNumberFormat="1" applyAlignment="1" applyProtection="1">
      <alignment horizontal="center" vertical="center" wrapText="1"/>
      <protection locked="0"/>
    </xf>
    <xf numFmtId="4" fontId="0" fillId="0" borderId="0" xfId="0" applyNumberFormat="1" applyAlignment="1" applyProtection="1">
      <alignment vertical="center" wrapText="1"/>
      <protection locked="0"/>
    </xf>
    <xf numFmtId="2" fontId="7" fillId="0" borderId="0" xfId="0" applyNumberFormat="1" applyFont="1" applyAlignment="1" applyProtection="1">
      <alignment horizontal="left" vertical="top"/>
      <protection locked="0"/>
    </xf>
    <xf numFmtId="2" fontId="7" fillId="0" borderId="0" xfId="0" applyNumberFormat="1" applyFont="1" applyAlignment="1" applyProtection="1">
      <alignment horizontal="justify" vertical="top"/>
      <protection locked="0"/>
    </xf>
    <xf numFmtId="2" fontId="5" fillId="0" borderId="0" xfId="0" applyNumberFormat="1" applyFont="1" applyAlignment="1" applyProtection="1">
      <alignment horizontal="left" vertical="top"/>
      <protection locked="0"/>
    </xf>
    <xf numFmtId="2" fontId="5" fillId="0" borderId="0" xfId="0" applyNumberFormat="1" applyFont="1" applyAlignment="1" applyProtection="1">
      <alignment horizontal="justify" vertical="top"/>
      <protection locked="0"/>
    </xf>
    <xf numFmtId="4" fontId="0" fillId="0" borderId="0" xfId="0" applyNumberFormat="1" applyAlignment="1" applyProtection="1">
      <alignment horizontal="center" vertical="top"/>
      <protection locked="0"/>
    </xf>
    <xf numFmtId="4" fontId="0" fillId="0" borderId="0" xfId="0" applyNumberFormat="1" applyAlignment="1" applyProtection="1">
      <alignment horizontal="justify" vertical="top"/>
      <protection locked="0"/>
    </xf>
    <xf numFmtId="0" fontId="25" fillId="0" borderId="0" xfId="0" applyFont="1" applyAlignment="1" applyProtection="1">
      <alignment horizontal="center" wrapText="1"/>
      <protection locked="0"/>
    </xf>
    <xf numFmtId="0" fontId="25" fillId="0" borderId="0" xfId="0" applyFont="1" applyAlignment="1" applyProtection="1">
      <alignment wrapText="1"/>
      <protection locked="0"/>
    </xf>
    <xf numFmtId="0" fontId="25" fillId="0" borderId="0" xfId="0" applyFont="1" applyAlignment="1" applyProtection="1">
      <alignment horizontal="center"/>
      <protection locked="0"/>
    </xf>
    <xf numFmtId="4" fontId="25" fillId="0" borderId="0" xfId="0" applyNumberFormat="1" applyFont="1" applyAlignment="1" applyProtection="1">
      <alignment horizontal="center"/>
      <protection locked="0"/>
    </xf>
    <xf numFmtId="0" fontId="0" fillId="0" borderId="0" xfId="0" applyAlignment="1" applyProtection="1">
      <alignment horizontal="right" vertical="top"/>
      <protection locked="0"/>
    </xf>
    <xf numFmtId="0" fontId="24" fillId="0" borderId="0" xfId="0" applyFont="1" applyAlignment="1" applyProtection="1">
      <alignment horizontal="right" vertical="top" wrapText="1"/>
      <protection locked="0"/>
    </xf>
    <xf numFmtId="0" fontId="24" fillId="0" borderId="0" xfId="0" applyFont="1" applyAlignment="1" applyProtection="1">
      <alignment horizontal="justify" vertical="top" wrapText="1"/>
      <protection locked="0"/>
    </xf>
    <xf numFmtId="0" fontId="0" fillId="0" borderId="0" xfId="0" applyAlignment="1" applyProtection="1">
      <alignment horizontal="right" vertical="top" wrapText="1"/>
      <protection locked="0"/>
    </xf>
    <xf numFmtId="4" fontId="0" fillId="0" borderId="0" xfId="0" applyNumberFormat="1" applyAlignment="1" applyProtection="1">
      <alignment horizontal="center" vertical="top" wrapText="1"/>
      <protection locked="0"/>
    </xf>
    <xf numFmtId="49" fontId="24" fillId="0" borderId="0" xfId="0" applyNumberFormat="1" applyFont="1" applyAlignment="1" applyProtection="1">
      <alignment horizontal="justify" vertical="top" wrapText="1"/>
      <protection locked="0"/>
    </xf>
    <xf numFmtId="49" fontId="0" fillId="0" borderId="0" xfId="0" applyNumberFormat="1" applyAlignment="1" applyProtection="1">
      <alignment horizontal="right" vertical="top" wrapText="1"/>
      <protection locked="0"/>
    </xf>
    <xf numFmtId="0" fontId="23" fillId="0" borderId="0" xfId="0" applyFont="1" applyAlignment="1" applyProtection="1">
      <alignment horizontal="right" vertical="top" wrapText="1"/>
      <protection locked="0"/>
    </xf>
    <xf numFmtId="49" fontId="23" fillId="0" borderId="0" xfId="0" applyNumberFormat="1" applyFont="1" applyAlignment="1" applyProtection="1">
      <alignment horizontal="justify" vertical="top" wrapText="1"/>
      <protection locked="0"/>
    </xf>
    <xf numFmtId="4" fontId="0" fillId="0" borderId="0" xfId="0" applyNumberFormat="1" applyAlignment="1" applyProtection="1">
      <alignment horizontal="right" vertical="top" wrapText="1"/>
      <protection locked="0"/>
    </xf>
    <xf numFmtId="49" fontId="5" fillId="0" borderId="1" xfId="0" applyNumberFormat="1" applyFont="1" applyBorder="1" applyAlignment="1" applyProtection="1">
      <alignment horizontal="center" vertical="center"/>
      <protection locked="0"/>
    </xf>
    <xf numFmtId="2" fontId="5" fillId="0" borderId="1" xfId="0" applyNumberFormat="1" applyFont="1" applyBorder="1" applyAlignment="1" applyProtection="1">
      <alignment horizontal="left" vertical="center" wrapText="1"/>
      <protection locked="0"/>
    </xf>
    <xf numFmtId="2" fontId="5" fillId="0" borderId="1" xfId="0" applyNumberFormat="1" applyFont="1" applyBorder="1" applyAlignment="1" applyProtection="1">
      <alignment horizontal="center" vertical="center"/>
      <protection locked="0"/>
    </xf>
    <xf numFmtId="4" fontId="5" fillId="0" borderId="1" xfId="0" applyNumberFormat="1" applyFont="1" applyBorder="1" applyAlignment="1" applyProtection="1">
      <alignment horizontal="right" vertical="center"/>
      <protection locked="0"/>
    </xf>
    <xf numFmtId="2" fontId="0" fillId="0" borderId="0" xfId="0" applyNumberFormat="1" applyAlignment="1" applyProtection="1">
      <alignment horizontal="left" vertical="top"/>
    </xf>
    <xf numFmtId="2" fontId="0" fillId="0" borderId="0" xfId="0" applyNumberFormat="1" applyAlignment="1" applyProtection="1">
      <alignment horizontal="justify" vertical="top"/>
    </xf>
    <xf numFmtId="2" fontId="0" fillId="0" borderId="0" xfId="0" applyNumberFormat="1" applyAlignment="1" applyProtection="1">
      <alignment horizontal="center" vertical="top"/>
    </xf>
    <xf numFmtId="4" fontId="0" fillId="0" borderId="0" xfId="0" applyNumberFormat="1" applyAlignment="1" applyProtection="1">
      <alignment horizontal="center" vertical="top"/>
    </xf>
    <xf numFmtId="49" fontId="0" fillId="0" borderId="0" xfId="0" applyNumberFormat="1" applyAlignment="1" applyProtection="1">
      <alignment horizontal="center" vertical="top"/>
    </xf>
    <xf numFmtId="2" fontId="0" fillId="0" borderId="0" xfId="0" applyNumberFormat="1" applyAlignment="1" applyProtection="1">
      <alignment horizontal="justify" vertical="top" wrapText="1"/>
    </xf>
    <xf numFmtId="2" fontId="0" fillId="0" borderId="0" xfId="0" applyNumberFormat="1" applyAlignment="1" applyProtection="1">
      <alignment horizontal="center"/>
    </xf>
    <xf numFmtId="4" fontId="0" fillId="0" borderId="0" xfId="0" applyNumberFormat="1" applyAlignment="1" applyProtection="1">
      <alignment horizontal="center"/>
    </xf>
    <xf numFmtId="0" fontId="7" fillId="0" borderId="0" xfId="0" applyFont="1" applyAlignment="1" applyProtection="1">
      <alignment horizontal="left" vertical="top"/>
      <protection locked="0"/>
    </xf>
    <xf numFmtId="0" fontId="2" fillId="0" borderId="0" xfId="0" applyFont="1" applyProtection="1">
      <protection locked="0"/>
    </xf>
    <xf numFmtId="0" fontId="0" fillId="0" borderId="0" xfId="0" applyAlignment="1" applyProtection="1">
      <alignment horizontal="justify" vertical="top" wrapText="1"/>
      <protection locked="0"/>
    </xf>
    <xf numFmtId="0" fontId="0" fillId="0" borderId="0" xfId="0" applyAlignment="1" applyProtection="1">
      <alignment horizontal="justify" vertical="top"/>
      <protection locked="0"/>
    </xf>
    <xf numFmtId="0" fontId="0" fillId="0" borderId="0" xfId="0" applyAlignment="1" applyProtection="1">
      <alignment horizontal="justify" wrapText="1"/>
      <protection locked="0"/>
    </xf>
    <xf numFmtId="4" fontId="0" fillId="0" borderId="0" xfId="0" applyNumberFormat="1" applyAlignment="1" applyProtection="1">
      <alignment horizontal="justify"/>
      <protection locked="0"/>
    </xf>
    <xf numFmtId="0" fontId="27" fillId="0" borderId="0" xfId="0" applyFont="1" applyAlignment="1" applyProtection="1">
      <alignment horizontal="justify" wrapText="1"/>
      <protection locked="0"/>
    </xf>
    <xf numFmtId="4" fontId="27" fillId="0" borderId="0" xfId="0" applyNumberFormat="1" applyFont="1" applyAlignment="1" applyProtection="1">
      <alignment horizontal="justify"/>
      <protection locked="0"/>
    </xf>
    <xf numFmtId="0" fontId="27" fillId="0" borderId="0" xfId="0" applyFont="1" applyAlignment="1" applyProtection="1">
      <alignment horizontal="justify" vertical="top" wrapText="1"/>
      <protection locked="0"/>
    </xf>
    <xf numFmtId="0" fontId="26" fillId="0" borderId="0" xfId="0" applyFont="1" applyAlignment="1" applyProtection="1">
      <alignment horizontal="justify" vertical="top" wrapText="1"/>
      <protection locked="0"/>
    </xf>
    <xf numFmtId="0" fontId="24" fillId="0" borderId="0" xfId="0" applyFont="1" applyAlignment="1" applyProtection="1">
      <alignment horizontal="left" vertical="top" wrapText="1"/>
      <protection locked="0"/>
    </xf>
    <xf numFmtId="49" fontId="24" fillId="0" borderId="0" xfId="0" applyNumberFormat="1" applyFont="1" applyAlignment="1" applyProtection="1">
      <alignment horizontal="left" vertical="top" wrapText="1"/>
      <protection locked="0"/>
    </xf>
    <xf numFmtId="0" fontId="0" fillId="0" borderId="0" xfId="0" applyAlignment="1" applyProtection="1">
      <alignment horizontal="left" wrapText="1"/>
      <protection locked="0"/>
    </xf>
    <xf numFmtId="4" fontId="0" fillId="0" borderId="0" xfId="0" applyNumberFormat="1" applyProtection="1">
      <protection locked="0"/>
    </xf>
    <xf numFmtId="0" fontId="0" fillId="0" borderId="0" xfId="0" applyProtection="1">
      <protection locked="0"/>
    </xf>
    <xf numFmtId="0" fontId="0" fillId="0" borderId="0" xfId="0" applyAlignment="1" applyProtection="1">
      <alignment horizontal="right"/>
      <protection locked="0"/>
    </xf>
    <xf numFmtId="49" fontId="7" fillId="0" borderId="1" xfId="0" applyNumberFormat="1" applyFont="1" applyBorder="1" applyAlignment="1" applyProtection="1">
      <alignment horizontal="left" vertical="center"/>
      <protection locked="0"/>
    </xf>
    <xf numFmtId="0" fontId="27" fillId="0" borderId="0" xfId="4" applyFont="1" applyAlignment="1" applyProtection="1">
      <alignment horizontal="left" vertical="top"/>
    </xf>
    <xf numFmtId="0" fontId="0" fillId="0" borderId="0" xfId="0" applyAlignment="1" applyProtection="1">
      <alignment horizontal="justify" vertical="top" wrapText="1"/>
    </xf>
    <xf numFmtId="0" fontId="0" fillId="0" borderId="0" xfId="0" applyAlignment="1" applyProtection="1">
      <alignment horizontal="center" vertical="top"/>
    </xf>
    <xf numFmtId="0" fontId="0" fillId="0" borderId="0" xfId="0" quotePrefix="1" applyAlignment="1" applyProtection="1">
      <alignment horizontal="justify" vertical="top" wrapText="1"/>
    </xf>
    <xf numFmtId="0" fontId="26" fillId="0" borderId="0" xfId="0" applyFont="1" applyAlignment="1" applyProtection="1">
      <alignment horizontal="justify" vertical="top" wrapText="1"/>
    </xf>
    <xf numFmtId="0" fontId="0" fillId="0" borderId="0" xfId="0" applyAlignment="1" applyProtection="1">
      <alignment horizontal="left" wrapText="1"/>
    </xf>
    <xf numFmtId="4" fontId="0" fillId="0" borderId="0" xfId="0" applyNumberFormat="1" applyProtection="1"/>
    <xf numFmtId="0" fontId="0" fillId="0" borderId="0" xfId="0" applyAlignment="1" applyProtection="1">
      <alignment vertical="top"/>
    </xf>
    <xf numFmtId="0" fontId="0" fillId="0" borderId="0" xfId="0" applyAlignment="1" applyProtection="1">
      <alignment horizontal="justify" vertical="top"/>
    </xf>
    <xf numFmtId="0" fontId="7" fillId="0" borderId="0" xfId="0" applyFont="1" applyAlignment="1" applyProtection="1">
      <alignment horizontal="justify" vertical="top"/>
      <protection locked="0"/>
    </xf>
    <xf numFmtId="0" fontId="2" fillId="0" borderId="0" xfId="0" applyFont="1" applyAlignment="1" applyProtection="1">
      <alignment horizontal="left"/>
      <protection locked="0"/>
    </xf>
    <xf numFmtId="4" fontId="2" fillId="0" borderId="0" xfId="0" applyNumberFormat="1" applyFont="1" applyProtection="1">
      <protection locked="0"/>
    </xf>
    <xf numFmtId="0" fontId="18" fillId="0" borderId="0" xfId="0" applyFont="1" applyAlignment="1" applyProtection="1">
      <alignment horizontal="left" vertical="top"/>
      <protection locked="0"/>
    </xf>
    <xf numFmtId="0" fontId="18" fillId="0" borderId="0" xfId="0" applyFont="1" applyAlignment="1" applyProtection="1">
      <alignment horizontal="justify" vertical="top"/>
      <protection locked="0"/>
    </xf>
    <xf numFmtId="0" fontId="18" fillId="0" borderId="0" xfId="0" applyFont="1" applyAlignment="1" applyProtection="1">
      <alignment horizontal="left"/>
      <protection locked="0"/>
    </xf>
    <xf numFmtId="4" fontId="18" fillId="0" borderId="0" xfId="0" applyNumberFormat="1" applyFont="1" applyProtection="1">
      <protection locked="0"/>
    </xf>
    <xf numFmtId="4" fontId="18" fillId="0" borderId="0" xfId="0" applyNumberFormat="1" applyFont="1" applyAlignment="1" applyProtection="1">
      <alignment horizontal="right"/>
      <protection locked="0"/>
    </xf>
    <xf numFmtId="0" fontId="28" fillId="0" borderId="0" xfId="0" applyFont="1" applyProtection="1">
      <protection locked="0"/>
    </xf>
    <xf numFmtId="0" fontId="29" fillId="0" borderId="0" xfId="0" applyFont="1" applyProtection="1">
      <protection locked="0"/>
    </xf>
    <xf numFmtId="0" fontId="27" fillId="0" borderId="0" xfId="0" applyFont="1" applyAlignment="1" applyProtection="1">
      <alignment vertical="top" wrapText="1"/>
      <protection locked="0"/>
    </xf>
    <xf numFmtId="4" fontId="18" fillId="0" borderId="0" xfId="0" applyNumberFormat="1" applyFont="1" applyAlignment="1" applyProtection="1">
      <alignment horizontal="center" vertical="top"/>
      <protection locked="0"/>
    </xf>
    <xf numFmtId="4" fontId="18" fillId="0" borderId="0" xfId="0" applyNumberFormat="1" applyFont="1" applyAlignment="1" applyProtection="1">
      <alignment vertical="top"/>
      <protection locked="0"/>
    </xf>
    <xf numFmtId="4" fontId="18" fillId="0" borderId="2" xfId="0" applyNumberFormat="1" applyFont="1" applyBorder="1" applyAlignment="1" applyProtection="1">
      <alignment horizontal="center"/>
      <protection locked="0"/>
    </xf>
    <xf numFmtId="0" fontId="24" fillId="0" borderId="0" xfId="0" applyFont="1" applyAlignment="1" applyProtection="1">
      <alignment horizontal="justify" vertical="center" wrapText="1"/>
    </xf>
    <xf numFmtId="4" fontId="18" fillId="0" borderId="0" xfId="0" applyNumberFormat="1" applyFont="1" applyAlignment="1" applyProtection="1">
      <alignment horizontal="center" vertical="top"/>
    </xf>
    <xf numFmtId="0" fontId="18" fillId="0" borderId="2" xfId="0" applyFont="1" applyBorder="1" applyAlignment="1" applyProtection="1">
      <alignment horizontal="left" vertical="top"/>
    </xf>
    <xf numFmtId="0" fontId="18" fillId="0" borderId="2" xfId="0" applyFont="1" applyBorder="1" applyAlignment="1" applyProtection="1">
      <alignment horizontal="justify" vertical="top"/>
    </xf>
    <xf numFmtId="0" fontId="18" fillId="0" borderId="2" xfId="0" applyFont="1" applyBorder="1" applyAlignment="1" applyProtection="1">
      <alignment horizontal="center"/>
    </xf>
    <xf numFmtId="4" fontId="18" fillId="0" borderId="2" xfId="0" applyNumberFormat="1" applyFont="1" applyBorder="1" applyAlignment="1" applyProtection="1">
      <alignment horizontal="center"/>
    </xf>
    <xf numFmtId="0" fontId="10" fillId="0" borderId="0" xfId="0" applyFont="1" applyBorder="1" applyAlignment="1" applyProtection="1">
      <alignment horizontal="right" vertical="top" wrapText="1"/>
      <protection locked="0"/>
    </xf>
    <xf numFmtId="49" fontId="10" fillId="0" borderId="0" xfId="0" applyNumberFormat="1" applyFont="1" applyBorder="1" applyAlignment="1" applyProtection="1">
      <alignment horizontal="justify" vertical="top" wrapText="1"/>
      <protection locked="0"/>
    </xf>
    <xf numFmtId="49" fontId="0" fillId="0" borderId="0" xfId="0" applyNumberFormat="1" applyBorder="1" applyAlignment="1" applyProtection="1">
      <alignment horizontal="center" vertical="top"/>
    </xf>
    <xf numFmtId="2" fontId="0" fillId="0" borderId="0" xfId="0" applyNumberFormat="1" applyBorder="1" applyAlignment="1" applyProtection="1">
      <alignment horizontal="justify" vertical="top" wrapText="1"/>
    </xf>
    <xf numFmtId="2" fontId="0" fillId="0" borderId="0" xfId="0" applyNumberFormat="1" applyBorder="1" applyAlignment="1" applyProtection="1">
      <alignment horizontal="center"/>
    </xf>
    <xf numFmtId="4" fontId="0" fillId="0" borderId="0" xfId="0" applyNumberFormat="1" applyBorder="1" applyAlignment="1" applyProtection="1">
      <alignment horizontal="center"/>
    </xf>
    <xf numFmtId="0" fontId="18" fillId="0" borderId="0" xfId="0" applyFont="1" applyBorder="1" applyAlignment="1" applyProtection="1">
      <alignment horizontal="justify" wrapText="1"/>
      <protection locked="0"/>
    </xf>
    <xf numFmtId="4" fontId="18" fillId="0" borderId="0" xfId="0" applyNumberFormat="1" applyFont="1" applyBorder="1" applyAlignment="1" applyProtection="1">
      <alignment horizontal="justify"/>
      <protection locked="0"/>
    </xf>
    <xf numFmtId="0" fontId="18" fillId="0" borderId="0" xfId="0" applyFont="1" applyBorder="1" applyAlignment="1" applyProtection="1">
      <alignment horizontal="justify" vertical="top" wrapText="1"/>
      <protection locked="0"/>
    </xf>
    <xf numFmtId="0" fontId="18" fillId="0" borderId="0" xfId="5" applyFont="1" applyBorder="1" applyAlignment="1" applyProtection="1">
      <alignment horizontal="left" vertical="top"/>
    </xf>
    <xf numFmtId="0" fontId="0" fillId="0" borderId="0" xfId="0" quotePrefix="1" applyBorder="1" applyAlignment="1" applyProtection="1">
      <alignment horizontal="justify" vertical="top" wrapText="1"/>
    </xf>
    <xf numFmtId="0" fontId="0" fillId="0" borderId="0" xfId="5" applyFont="1" applyBorder="1" applyAlignment="1" applyProtection="1">
      <alignment horizontal="left" vertical="top"/>
    </xf>
    <xf numFmtId="0" fontId="5" fillId="0" borderId="0" xfId="0" applyFont="1" applyBorder="1" applyAlignment="1" applyProtection="1">
      <alignment horizontal="justify" vertical="top" wrapText="1"/>
    </xf>
    <xf numFmtId="0" fontId="0" fillId="0" borderId="0" xfId="0" applyBorder="1" applyAlignment="1" applyProtection="1">
      <alignment horizontal="left" wrapText="1"/>
    </xf>
    <xf numFmtId="4" fontId="0" fillId="0" borderId="0" xfId="0" applyNumberFormat="1" applyBorder="1" applyProtection="1"/>
    <xf numFmtId="0" fontId="0" fillId="0" borderId="0" xfId="0" applyBorder="1" applyAlignment="1" applyProtection="1">
      <alignment vertical="top"/>
    </xf>
    <xf numFmtId="0" fontId="0" fillId="0" borderId="0" xfId="0" applyBorder="1" applyAlignment="1" applyProtection="1">
      <alignment horizontal="justify" vertical="top"/>
    </xf>
    <xf numFmtId="0" fontId="0" fillId="0" borderId="0" xfId="0" applyAlignment="1" applyProtection="1">
      <alignment horizontal="left" vertical="top"/>
      <protection locked="0"/>
    </xf>
    <xf numFmtId="0" fontId="0" fillId="0" borderId="0" xfId="0" applyAlignment="1" applyProtection="1">
      <alignment horizontal="left"/>
      <protection locked="0"/>
    </xf>
    <xf numFmtId="0" fontId="31" fillId="0" borderId="0" xfId="0" applyFont="1" applyProtection="1">
      <protection locked="0"/>
    </xf>
    <xf numFmtId="0" fontId="32" fillId="0" borderId="0" xfId="0" applyFont="1" applyAlignment="1" applyProtection="1">
      <protection locked="0"/>
    </xf>
    <xf numFmtId="0" fontId="4" fillId="0" borderId="0" xfId="0" applyFont="1" applyAlignment="1" applyProtection="1">
      <alignment horizontal="right" vertical="top" wrapText="1"/>
      <protection locked="0"/>
    </xf>
    <xf numFmtId="0" fontId="4" fillId="0" borderId="0" xfId="0" applyFont="1" applyAlignment="1" applyProtection="1">
      <alignment horizontal="justify" vertical="top" wrapText="1"/>
      <protection locked="0"/>
    </xf>
    <xf numFmtId="0" fontId="4" fillId="0" borderId="0" xfId="0" applyFont="1" applyAlignment="1" applyProtection="1">
      <alignment horizontal="left" vertical="top" wrapText="1"/>
      <protection locked="0"/>
    </xf>
    <xf numFmtId="49" fontId="4" fillId="0" borderId="0" xfId="0" applyNumberFormat="1" applyFont="1" applyAlignment="1" applyProtection="1">
      <alignment horizontal="left" vertical="top" wrapText="1"/>
      <protection locked="0"/>
    </xf>
    <xf numFmtId="4" fontId="0" fillId="0" borderId="0" xfId="0" applyNumberFormat="1" applyAlignment="1" applyProtection="1">
      <alignment vertical="top"/>
      <protection locked="0"/>
    </xf>
    <xf numFmtId="0" fontId="0" fillId="0" borderId="2" xfId="0" applyBorder="1" applyAlignment="1" applyProtection="1">
      <alignment horizontal="left" vertical="top"/>
      <protection locked="0"/>
    </xf>
    <xf numFmtId="0" fontId="0" fillId="0" borderId="2" xfId="0" applyBorder="1" applyAlignment="1" applyProtection="1">
      <alignment horizontal="justify" vertical="top"/>
      <protection locked="0"/>
    </xf>
    <xf numFmtId="0" fontId="0" fillId="0" borderId="2" xfId="0" applyBorder="1" applyAlignment="1" applyProtection="1">
      <alignment horizontal="center"/>
      <protection locked="0"/>
    </xf>
    <xf numFmtId="4" fontId="0" fillId="0" borderId="2" xfId="0" applyNumberFormat="1" applyBorder="1" applyAlignment="1" applyProtection="1">
      <alignment horizontal="center"/>
      <protection locked="0"/>
    </xf>
    <xf numFmtId="0" fontId="18" fillId="0" borderId="0" xfId="6" applyFont="1" applyAlignment="1" applyProtection="1">
      <alignment horizontal="left" vertical="top"/>
    </xf>
    <xf numFmtId="0" fontId="4" fillId="0" borderId="0" xfId="0" applyFont="1" applyAlignment="1" applyProtection="1">
      <alignment horizontal="justify" vertical="center" wrapText="1"/>
    </xf>
    <xf numFmtId="0" fontId="2" fillId="0" borderId="0" xfId="0" applyFont="1" applyBorder="1" applyAlignment="1">
      <alignment horizontal="center" vertical="center" wrapText="1"/>
    </xf>
    <xf numFmtId="0" fontId="36" fillId="0" borderId="0" xfId="0" applyFont="1" applyBorder="1" applyAlignment="1">
      <alignment horizontal="center" vertical="center" wrapText="1"/>
    </xf>
    <xf numFmtId="0" fontId="0" fillId="0" borderId="0" xfId="0" applyBorder="1" applyAlignment="1">
      <alignment horizontal="justify" vertical="top" wrapText="1"/>
    </xf>
    <xf numFmtId="0" fontId="0" fillId="0" borderId="0" xfId="0" quotePrefix="1" applyBorder="1" applyAlignment="1">
      <alignment horizontal="justify" vertical="top" wrapText="1"/>
    </xf>
    <xf numFmtId="2" fontId="16" fillId="0" borderId="0" xfId="0" applyNumberFormat="1" applyFont="1" applyBorder="1" applyAlignment="1">
      <alignment horizontal="left" vertical="top"/>
    </xf>
    <xf numFmtId="2" fontId="22" fillId="0" borderId="0" xfId="0" applyNumberFormat="1" applyFont="1" applyBorder="1" applyAlignment="1">
      <alignment horizontal="center" vertical="center" wrapText="1"/>
    </xf>
    <xf numFmtId="0" fontId="4" fillId="0" borderId="0" xfId="0" applyFont="1" applyBorder="1" applyAlignment="1" applyProtection="1">
      <alignment horizontal="left" vertical="top"/>
      <protection locked="0"/>
    </xf>
    <xf numFmtId="0" fontId="0" fillId="0" borderId="0" xfId="0" applyBorder="1" applyAlignment="1" applyProtection="1">
      <alignment horizontal="justify" vertical="top" wrapText="1"/>
      <protection locked="0"/>
    </xf>
    <xf numFmtId="0" fontId="4" fillId="0" borderId="0" xfId="0" applyFont="1" applyBorder="1" applyAlignment="1" applyProtection="1">
      <alignment horizontal="justify" vertical="top" wrapText="1"/>
      <protection locked="0"/>
    </xf>
    <xf numFmtId="0" fontId="7" fillId="0" borderId="0" xfId="0" applyFont="1" applyBorder="1" applyAlignment="1" applyProtection="1">
      <alignment horizontal="left" vertical="top"/>
      <protection locked="0"/>
    </xf>
    <xf numFmtId="0" fontId="5" fillId="0" borderId="0" xfId="0" applyFont="1" applyBorder="1" applyAlignment="1" applyProtection="1">
      <alignment horizontal="justify" vertical="top" wrapText="1"/>
      <protection locked="0"/>
    </xf>
    <xf numFmtId="0" fontId="7" fillId="0" borderId="0" xfId="0" applyFont="1" applyBorder="1" applyAlignment="1" applyProtection="1">
      <alignment horizontal="justify" vertical="center"/>
      <protection locked="0"/>
    </xf>
    <xf numFmtId="2" fontId="7" fillId="2" borderId="1" xfId="0" applyNumberFormat="1" applyFont="1" applyFill="1" applyBorder="1" applyAlignment="1">
      <alignment horizontal="justify" vertical="top"/>
    </xf>
    <xf numFmtId="2" fontId="6" fillId="0" borderId="0" xfId="0" applyNumberFormat="1" applyFont="1" applyAlignment="1">
      <alignment horizontal="center" vertical="center" wrapText="1"/>
    </xf>
    <xf numFmtId="2" fontId="36" fillId="0" borderId="0" xfId="0" applyNumberFormat="1" applyFont="1" applyBorder="1" applyAlignment="1">
      <alignment horizontal="center" vertical="top" wrapText="1"/>
    </xf>
    <xf numFmtId="0" fontId="24" fillId="0" borderId="0" xfId="0" applyFont="1" applyAlignment="1" applyProtection="1">
      <alignment horizontal="left" vertical="top"/>
      <protection locked="0"/>
    </xf>
    <xf numFmtId="0" fontId="0" fillId="0" borderId="0" xfId="0" applyAlignment="1" applyProtection="1">
      <alignment horizontal="justify" vertical="top" wrapText="1"/>
      <protection locked="0"/>
    </xf>
    <xf numFmtId="0" fontId="7" fillId="0" borderId="0" xfId="0" applyFont="1" applyAlignment="1" applyProtection="1">
      <alignment horizontal="left" vertical="top"/>
      <protection locked="0"/>
    </xf>
    <xf numFmtId="0" fontId="26" fillId="0" borderId="0" xfId="0" applyFont="1" applyAlignment="1" applyProtection="1">
      <alignment horizontal="justify" vertical="top" wrapText="1"/>
      <protection locked="0"/>
    </xf>
    <xf numFmtId="0" fontId="7" fillId="0" borderId="1" xfId="0" applyFont="1" applyBorder="1" applyAlignment="1" applyProtection="1">
      <alignment horizontal="left" vertical="top"/>
      <protection locked="0"/>
    </xf>
    <xf numFmtId="0" fontId="5" fillId="0" borderId="0" xfId="0" applyFont="1" applyProtection="1">
      <protection locked="0"/>
    </xf>
    <xf numFmtId="0" fontId="7" fillId="0" borderId="1" xfId="0" applyFont="1" applyBorder="1" applyAlignment="1" applyProtection="1">
      <alignment horizontal="left" vertical="center" wrapText="1"/>
      <protection locked="0"/>
    </xf>
    <xf numFmtId="2" fontId="7" fillId="0" borderId="0" xfId="0" applyNumberFormat="1" applyFont="1" applyAlignment="1">
      <alignment horizontal="justify" vertical="top" wrapText="1"/>
    </xf>
    <xf numFmtId="2" fontId="35" fillId="2" borderId="1" xfId="0" applyNumberFormat="1" applyFont="1" applyFill="1" applyBorder="1" applyAlignment="1">
      <alignment horizontal="justify" vertical="top"/>
    </xf>
    <xf numFmtId="2" fontId="6" fillId="0" borderId="0" xfId="0" applyNumberFormat="1" applyFont="1" applyAlignment="1">
      <alignment horizontal="center" vertical="top" wrapText="1"/>
    </xf>
    <xf numFmtId="2" fontId="22" fillId="0" borderId="0" xfId="0" applyNumberFormat="1" applyFont="1" applyBorder="1" applyAlignment="1">
      <alignment horizontal="center" vertical="top" wrapText="1"/>
    </xf>
    <xf numFmtId="0" fontId="4" fillId="0" borderId="0" xfId="0" applyFont="1" applyAlignment="1" applyProtection="1">
      <alignment horizontal="left" vertical="top"/>
      <protection locked="0"/>
    </xf>
    <xf numFmtId="2" fontId="37" fillId="0" borderId="0" xfId="0" applyNumberFormat="1" applyFont="1" applyBorder="1" applyAlignment="1">
      <alignment horizontal="center" vertical="center" wrapText="1"/>
    </xf>
    <xf numFmtId="2" fontId="7" fillId="0" borderId="0" xfId="0" applyNumberFormat="1" applyFont="1" applyBorder="1" applyAlignment="1">
      <alignment horizontal="justify" vertical="top" wrapText="1"/>
    </xf>
  </cellXfs>
  <cellStyles count="7">
    <cellStyle name="Excel Built-in Normal" xfId="1" xr:uid="{00000000-0005-0000-0000-000031000000}"/>
    <cellStyle name="Normal" xfId="0" builtinId="0"/>
    <cellStyle name="Normal 2" xfId="2" xr:uid="{00000000-0005-0000-0000-000032000000}"/>
    <cellStyle name="Normal_ponder" xfId="3" xr:uid="{00000000-0005-0000-0000-000033000000}"/>
    <cellStyle name="Normal_ponder 2" xfId="4" xr:uid="{B241DCAF-DBB3-4D90-A0E3-C76EAD4A2378}"/>
    <cellStyle name="Normal_ponder 2 2" xfId="6" xr:uid="{6A13118E-39F6-4596-B50D-159DB5BF6FBD}"/>
    <cellStyle name="Normal_ponder 3" xfId="5" xr:uid="{6EF49774-8B09-4F14-AFAD-AAA41525FED2}"/>
  </cellStyles>
  <dxfs count="0"/>
  <tableStyles count="0" defaultTableStyle="TableStyleMedium9" defaultPivotStyle="PivotStyleLight16"/>
  <colors>
    <mruColors>
      <color rgb="FF0000FF"/>
      <color rgb="FF0000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krmek\Desktop\POSTUPCI%202025_2026\OTVORENI\05.%20GRA&#272;EVINSKI%20RADOVI%20NA%20OBJEKTU%204%20I%208\2.%20Poziv\Priprema\Tro&#353;kovnik_AKD_Objekt%204%20-%20sanacija%20ravnog%20krova%20i%20limarije_NK%20KOMENTARI.xlsx" TargetMode="External"/><Relationship Id="rId1" Type="http://schemas.openxmlformats.org/officeDocument/2006/relationships/externalLinkPath" Target="2.%20Poziv/Priprema/Tro&#353;kovnik_AKD_Objekt%204%20-%20sanacija%20ravnog%20krova%20i%20limarije_NK%20KOMENTARI.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nkrmek\Desktop\POSTUPCI%202025_2026\OTVORENI\05.%20GRA&#272;EVINSKI%20RADOVI%20NA%20OBJEKTU%204%20I%208\2.%20Poziv\Priprema\Tro&#353;kovnik_AKD_Objekt8-sanacijafasadeizamjenapokrova_20260722094044.272_X_NK.xlsx" TargetMode="External"/><Relationship Id="rId1" Type="http://schemas.openxmlformats.org/officeDocument/2006/relationships/externalLinkPath" Target="2.%20Poziv/Priprema/Tro&#353;kovnik_AKD_Objekt8-sanacijafasadeizamjenapokrova_20260722094044.272_X_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ći uvjeti"/>
      <sheetName val="A I. prip., ruš. i dem."/>
      <sheetName val="B l. hidr. i lim."/>
      <sheetName val="C I. elektroinstalacije"/>
      <sheetName val="rekapitulacija"/>
    </sheetNames>
    <sheetDataSet>
      <sheetData sheetId="0"/>
      <sheetData sheetId="1">
        <row r="43">
          <cell r="F43">
            <v>0</v>
          </cell>
        </row>
      </sheetData>
      <sheetData sheetId="2">
        <row r="38">
          <cell r="F38">
            <v>0</v>
          </cell>
        </row>
      </sheetData>
      <sheetData sheetId="3">
        <row r="25">
          <cell r="F25">
            <v>0</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ći uvjeti"/>
      <sheetName val="A I. prip., ruš. i dem."/>
      <sheetName val="B l. krov. fas."/>
      <sheetName val="C I. elektroinstalacije"/>
      <sheetName val="rekapitulacija"/>
    </sheetNames>
    <sheetDataSet>
      <sheetData sheetId="0"/>
      <sheetData sheetId="1">
        <row r="49">
          <cell r="F49">
            <v>0</v>
          </cell>
        </row>
      </sheetData>
      <sheetData sheetId="2">
        <row r="46">
          <cell r="F46">
            <v>0</v>
          </cell>
        </row>
      </sheetData>
      <sheetData sheetId="3">
        <row r="25">
          <cell r="F25">
            <v>0</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8D041-EDA0-4CC1-B288-5B31FF5B6D49}">
  <dimension ref="A1:J36"/>
  <sheetViews>
    <sheetView view="pageBreakPreview" zoomScale="130" zoomScaleNormal="100" zoomScaleSheetLayoutView="130" workbookViewId="0">
      <selection activeCell="N15" sqref="N15"/>
    </sheetView>
  </sheetViews>
  <sheetFormatPr defaultRowHeight="12" x14ac:dyDescent="0.2"/>
  <cols>
    <col min="6" max="6" width="37.140625" customWidth="1"/>
    <col min="7" max="7" width="0.28515625" customWidth="1"/>
    <col min="8" max="9" width="9.140625" hidden="1" customWidth="1"/>
    <col min="10" max="10" width="8" hidden="1" customWidth="1"/>
  </cols>
  <sheetData>
    <row r="1" spans="1:7" ht="55.5" customHeight="1" x14ac:dyDescent="0.2">
      <c r="A1" s="362" t="s">
        <v>179</v>
      </c>
      <c r="B1" s="362"/>
      <c r="C1" s="362"/>
      <c r="D1" s="362"/>
      <c r="E1" s="362"/>
      <c r="F1" s="362"/>
      <c r="G1" s="34"/>
    </row>
    <row r="2" spans="1:7" ht="12.75" x14ac:dyDescent="0.2">
      <c r="A2" s="102"/>
      <c r="B2" s="100"/>
      <c r="C2" s="100"/>
      <c r="D2" s="100"/>
      <c r="E2" s="100"/>
      <c r="F2" s="100"/>
      <c r="G2" s="34"/>
    </row>
    <row r="3" spans="1:7" ht="14.25" x14ac:dyDescent="0.2">
      <c r="A3" s="102" t="s">
        <v>180</v>
      </c>
      <c r="B3" s="100"/>
      <c r="C3" s="101" t="s">
        <v>181</v>
      </c>
      <c r="D3" s="102"/>
      <c r="E3" s="102"/>
      <c r="F3" s="102"/>
      <c r="G3" s="34"/>
    </row>
    <row r="4" spans="1:7" ht="14.25" x14ac:dyDescent="0.2">
      <c r="A4" s="102"/>
      <c r="B4" s="100"/>
      <c r="C4" s="101" t="s">
        <v>182</v>
      </c>
      <c r="D4" s="102"/>
      <c r="E4" s="102"/>
      <c r="F4" s="102"/>
      <c r="G4" s="34"/>
    </row>
    <row r="5" spans="1:7" ht="14.25" x14ac:dyDescent="0.2">
      <c r="A5" s="102"/>
      <c r="B5" s="100"/>
      <c r="C5" s="101" t="s">
        <v>183</v>
      </c>
      <c r="D5" s="102"/>
      <c r="E5" s="102"/>
      <c r="F5" s="102"/>
      <c r="G5" s="34"/>
    </row>
    <row r="6" spans="1:7" ht="12.75" x14ac:dyDescent="0.2">
      <c r="A6" s="102"/>
      <c r="B6" s="100"/>
      <c r="C6" s="103"/>
      <c r="D6" s="100"/>
      <c r="E6" s="100"/>
      <c r="F6" s="100"/>
      <c r="G6" s="34"/>
    </row>
    <row r="7" spans="1:7" ht="14.25" x14ac:dyDescent="0.2">
      <c r="A7" s="102" t="s">
        <v>184</v>
      </c>
      <c r="B7" s="100"/>
      <c r="C7" s="104" t="s">
        <v>186</v>
      </c>
      <c r="D7" s="100"/>
      <c r="E7" s="100"/>
      <c r="F7" s="100"/>
      <c r="G7" s="34"/>
    </row>
    <row r="8" spans="1:7" ht="14.25" x14ac:dyDescent="0.2">
      <c r="A8" s="100"/>
      <c r="B8" s="100"/>
      <c r="C8" s="104" t="s">
        <v>185</v>
      </c>
      <c r="D8" s="100"/>
      <c r="E8" s="100"/>
      <c r="F8" s="100"/>
      <c r="G8" s="34"/>
    </row>
    <row r="9" spans="1:7" ht="12.75" x14ac:dyDescent="0.2">
      <c r="A9" s="100"/>
      <c r="B9" s="100"/>
      <c r="C9" s="102"/>
      <c r="D9" s="100"/>
      <c r="E9" s="100"/>
      <c r="F9" s="100"/>
      <c r="G9" s="34"/>
    </row>
    <row r="10" spans="1:7" ht="12.75" x14ac:dyDescent="0.2">
      <c r="A10" s="100"/>
      <c r="B10" s="100"/>
      <c r="C10" s="103"/>
      <c r="D10" s="100"/>
      <c r="E10" s="100"/>
      <c r="F10" s="100"/>
      <c r="G10" s="34"/>
    </row>
    <row r="11" spans="1:7" ht="14.25" x14ac:dyDescent="0.2">
      <c r="A11" s="100"/>
      <c r="B11" s="100"/>
      <c r="C11" s="104"/>
      <c r="D11" s="100"/>
      <c r="E11" s="100"/>
      <c r="F11" s="100"/>
      <c r="G11" s="34"/>
    </row>
    <row r="12" spans="1:7" ht="12.75" x14ac:dyDescent="0.2">
      <c r="A12" s="100"/>
      <c r="B12" s="100"/>
      <c r="C12" s="103"/>
      <c r="D12" s="100"/>
      <c r="E12" s="100"/>
      <c r="F12" s="100"/>
      <c r="G12" s="34"/>
    </row>
    <row r="13" spans="1:7" ht="12.75" x14ac:dyDescent="0.2">
      <c r="A13" s="100"/>
      <c r="B13" s="100"/>
      <c r="C13" s="103"/>
      <c r="D13" s="100"/>
      <c r="E13" s="100"/>
      <c r="F13" s="100"/>
      <c r="G13" s="34"/>
    </row>
    <row r="14" spans="1:7" ht="12.75" x14ac:dyDescent="0.2">
      <c r="A14" s="100"/>
      <c r="B14" s="100"/>
      <c r="C14" s="103"/>
      <c r="D14" s="100"/>
      <c r="E14" s="100"/>
      <c r="F14" s="100"/>
      <c r="G14" s="34"/>
    </row>
    <row r="15" spans="1:7" ht="96" customHeight="1" x14ac:dyDescent="0.2">
      <c r="A15" s="363" t="s">
        <v>251</v>
      </c>
      <c r="B15" s="363"/>
      <c r="C15" s="363"/>
      <c r="D15" s="363"/>
      <c r="E15" s="363"/>
      <c r="F15" s="363"/>
      <c r="G15" s="34"/>
    </row>
    <row r="16" spans="1:7" ht="10.5" customHeight="1" x14ac:dyDescent="0.2">
      <c r="A16" s="100"/>
      <c r="B16" s="100"/>
      <c r="C16" s="100"/>
      <c r="D16" s="100"/>
      <c r="E16" s="100"/>
      <c r="F16" s="100"/>
      <c r="G16" s="34"/>
    </row>
    <row r="17" spans="1:7" ht="15.75" customHeight="1" x14ac:dyDescent="0.2">
      <c r="A17" s="100"/>
      <c r="B17" s="100"/>
      <c r="C17" s="100"/>
      <c r="D17" s="100"/>
      <c r="E17" s="100"/>
      <c r="F17" s="100"/>
      <c r="G17" s="34"/>
    </row>
    <row r="18" spans="1:7" ht="19.5" customHeight="1" x14ac:dyDescent="0.2">
      <c r="A18" s="100"/>
      <c r="B18" s="100"/>
      <c r="C18" s="100"/>
      <c r="D18" s="100"/>
      <c r="E18" s="100"/>
      <c r="F18" s="100"/>
      <c r="G18" s="34"/>
    </row>
    <row r="19" spans="1:7" ht="18.75" customHeight="1" x14ac:dyDescent="0.2">
      <c r="A19" s="119"/>
      <c r="B19" s="111"/>
      <c r="C19" s="111"/>
      <c r="D19" s="111"/>
      <c r="E19" s="111"/>
      <c r="F19" s="111"/>
      <c r="G19" s="34"/>
    </row>
    <row r="20" spans="1:7" ht="20.25" customHeight="1" x14ac:dyDescent="0.2">
      <c r="A20" s="111"/>
      <c r="B20" s="111"/>
      <c r="C20" s="111"/>
      <c r="D20" s="111"/>
      <c r="E20" s="111"/>
      <c r="F20" s="111"/>
      <c r="G20" s="34"/>
    </row>
    <row r="21" spans="1:7" ht="23.25" customHeight="1" x14ac:dyDescent="0.35">
      <c r="A21" s="100"/>
      <c r="B21" s="100"/>
      <c r="C21" s="105"/>
      <c r="D21" s="105"/>
      <c r="E21" s="105"/>
      <c r="F21" s="105"/>
      <c r="G21" s="34"/>
    </row>
    <row r="22" spans="1:7" x14ac:dyDescent="0.2">
      <c r="A22" s="106"/>
      <c r="B22" s="106"/>
      <c r="C22" s="106"/>
      <c r="D22" s="106"/>
      <c r="E22" s="106"/>
      <c r="F22" s="106"/>
    </row>
    <row r="23" spans="1:7" x14ac:dyDescent="0.2">
      <c r="A23" s="106"/>
      <c r="B23" s="106"/>
      <c r="C23" s="106"/>
      <c r="D23" s="106"/>
      <c r="E23" s="106"/>
      <c r="F23" s="106"/>
    </row>
    <row r="24" spans="1:7" x14ac:dyDescent="0.2">
      <c r="A24" s="106"/>
      <c r="B24" s="106"/>
      <c r="C24" s="106"/>
      <c r="D24" s="106"/>
      <c r="E24" s="106"/>
      <c r="F24" s="106"/>
    </row>
    <row r="25" spans="1:7" x14ac:dyDescent="0.2">
      <c r="A25" s="106"/>
      <c r="B25" s="106"/>
      <c r="C25" s="106"/>
      <c r="D25" s="106"/>
      <c r="E25" s="106"/>
      <c r="F25" s="106"/>
    </row>
    <row r="26" spans="1:7" x14ac:dyDescent="0.2">
      <c r="A26" s="106"/>
      <c r="B26" s="106"/>
      <c r="C26" s="106"/>
      <c r="D26" s="106"/>
      <c r="E26" s="106"/>
      <c r="F26" s="106"/>
    </row>
    <row r="27" spans="1:7" x14ac:dyDescent="0.2">
      <c r="A27" s="106"/>
      <c r="B27" s="106"/>
      <c r="C27" s="106"/>
      <c r="D27" s="106"/>
      <c r="E27" s="106"/>
      <c r="F27" s="106"/>
    </row>
    <row r="28" spans="1:7" x14ac:dyDescent="0.2">
      <c r="A28" s="106"/>
      <c r="B28" s="106"/>
      <c r="C28" s="106"/>
      <c r="D28" s="106"/>
      <c r="E28" s="106"/>
      <c r="F28" s="106"/>
    </row>
    <row r="29" spans="1:7" x14ac:dyDescent="0.2">
      <c r="A29" s="106"/>
      <c r="B29" s="106"/>
      <c r="C29" s="106"/>
      <c r="D29" s="106"/>
      <c r="E29" s="106"/>
      <c r="F29" s="106"/>
    </row>
    <row r="30" spans="1:7" x14ac:dyDescent="0.2">
      <c r="A30" s="106"/>
      <c r="B30" s="106"/>
      <c r="C30" s="106"/>
      <c r="D30" s="106"/>
      <c r="E30" s="106"/>
      <c r="F30" s="106"/>
    </row>
    <row r="31" spans="1:7" x14ac:dyDescent="0.2">
      <c r="A31" s="106"/>
      <c r="B31" s="106"/>
      <c r="C31" s="106"/>
      <c r="D31" s="106"/>
      <c r="E31" s="106"/>
      <c r="F31" s="106"/>
    </row>
    <row r="32" spans="1:7" x14ac:dyDescent="0.2">
      <c r="A32" s="106"/>
      <c r="B32" s="106"/>
      <c r="C32" s="106"/>
      <c r="D32" s="106"/>
      <c r="E32" s="106"/>
      <c r="F32" s="106"/>
    </row>
    <row r="33" spans="1:6" x14ac:dyDescent="0.2">
      <c r="A33" s="106"/>
      <c r="B33" s="106"/>
      <c r="C33" s="106"/>
      <c r="D33" s="106"/>
      <c r="E33" s="106"/>
      <c r="F33" s="106"/>
    </row>
    <row r="34" spans="1:6" x14ac:dyDescent="0.2">
      <c r="A34" s="106"/>
      <c r="B34" s="106"/>
      <c r="C34" s="106"/>
      <c r="D34" s="106"/>
      <c r="E34" s="106"/>
      <c r="F34" s="106"/>
    </row>
    <row r="35" spans="1:6" x14ac:dyDescent="0.2">
      <c r="A35" s="106"/>
      <c r="B35" s="106"/>
      <c r="C35" s="106"/>
      <c r="D35" s="106"/>
      <c r="E35" s="106"/>
      <c r="F35" s="106"/>
    </row>
    <row r="36" spans="1:6" x14ac:dyDescent="0.2">
      <c r="A36" s="4"/>
      <c r="B36" s="4"/>
      <c r="C36" s="4"/>
      <c r="D36" s="4"/>
      <c r="E36" s="4"/>
      <c r="F36" s="4"/>
    </row>
  </sheetData>
  <mergeCells count="2">
    <mergeCell ref="A1:F1"/>
    <mergeCell ref="A15:F15"/>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F43"/>
  <sheetViews>
    <sheetView showZeros="0" view="pageBreakPreview" zoomScaleNormal="100" zoomScaleSheetLayoutView="100" workbookViewId="0">
      <selection sqref="A1:F32"/>
    </sheetView>
  </sheetViews>
  <sheetFormatPr defaultColWidth="9.140625" defaultRowHeight="12" x14ac:dyDescent="0.2"/>
  <cols>
    <col min="1" max="1" width="6.5703125" style="7" customWidth="1"/>
    <col min="2" max="2" width="42.5703125" customWidth="1"/>
    <col min="3" max="3" width="9.5703125" style="7" customWidth="1"/>
    <col min="4" max="4" width="9.5703125" style="35" customWidth="1"/>
    <col min="5" max="5" width="10.7109375" style="35" customWidth="1"/>
    <col min="6" max="6" width="11.5703125" style="50" customWidth="1"/>
    <col min="7" max="7" width="2.85546875" customWidth="1"/>
  </cols>
  <sheetData>
    <row r="1" spans="1:6" ht="15.95" customHeight="1" x14ac:dyDescent="0.2">
      <c r="A1" s="120"/>
      <c r="B1" s="110"/>
      <c r="C1" s="120"/>
      <c r="D1" s="121"/>
      <c r="E1" s="121"/>
      <c r="F1" s="122"/>
    </row>
    <row r="2" spans="1:6" ht="15.95" customHeight="1" x14ac:dyDescent="0.2">
      <c r="A2" s="366" t="s">
        <v>0</v>
      </c>
      <c r="B2" s="366"/>
      <c r="C2" s="120"/>
      <c r="D2" s="121"/>
      <c r="E2" s="121"/>
      <c r="F2" s="122"/>
    </row>
    <row r="3" spans="1:6" x14ac:dyDescent="0.2">
      <c r="A3" s="123"/>
      <c r="B3" s="124"/>
      <c r="C3" s="120"/>
      <c r="D3" s="121"/>
      <c r="E3" s="125"/>
      <c r="F3" s="126"/>
    </row>
    <row r="4" spans="1:6" ht="49.5" customHeight="1" x14ac:dyDescent="0.2">
      <c r="A4" s="364" t="s">
        <v>1</v>
      </c>
      <c r="B4" s="364"/>
      <c r="C4" s="364"/>
      <c r="D4" s="364"/>
      <c r="E4" s="364"/>
      <c r="F4" s="364"/>
    </row>
    <row r="5" spans="1:6" ht="24.75" customHeight="1" x14ac:dyDescent="0.2">
      <c r="A5" s="364" t="s">
        <v>2</v>
      </c>
      <c r="B5" s="364"/>
      <c r="C5" s="364"/>
      <c r="D5" s="364"/>
      <c r="E5" s="364"/>
      <c r="F5" s="364"/>
    </row>
    <row r="6" spans="1:6" ht="37.5" customHeight="1" x14ac:dyDescent="0.2">
      <c r="A6" s="364" t="s">
        <v>3</v>
      </c>
      <c r="B6" s="364"/>
      <c r="C6" s="364"/>
      <c r="D6" s="364"/>
      <c r="E6" s="364"/>
      <c r="F6" s="364"/>
    </row>
    <row r="7" spans="1:6" ht="26.25" customHeight="1" x14ac:dyDescent="0.2">
      <c r="A7" s="364" t="s">
        <v>4</v>
      </c>
      <c r="B7" s="364"/>
      <c r="C7" s="364"/>
      <c r="D7" s="364"/>
      <c r="E7" s="364"/>
      <c r="F7" s="364"/>
    </row>
    <row r="8" spans="1:6" ht="27" customHeight="1" x14ac:dyDescent="0.2">
      <c r="A8" s="365" t="s">
        <v>5</v>
      </c>
      <c r="B8" s="364"/>
      <c r="C8" s="364"/>
      <c r="D8" s="364"/>
      <c r="E8" s="364"/>
      <c r="F8" s="364"/>
    </row>
    <row r="9" spans="1:6" ht="26.25" customHeight="1" x14ac:dyDescent="0.2">
      <c r="A9" s="364" t="s">
        <v>6</v>
      </c>
      <c r="B9" s="364"/>
      <c r="C9" s="364"/>
      <c r="D9" s="364"/>
      <c r="E9" s="364"/>
      <c r="F9" s="364"/>
    </row>
    <row r="10" spans="1:6" s="35" customFormat="1" ht="27" customHeight="1" x14ac:dyDescent="0.2">
      <c r="A10" s="364" t="s">
        <v>7</v>
      </c>
      <c r="B10" s="364"/>
      <c r="C10" s="364"/>
      <c r="D10" s="364"/>
      <c r="E10" s="364"/>
      <c r="F10" s="364"/>
    </row>
    <row r="11" spans="1:6" s="35" customFormat="1" ht="25.7" customHeight="1" x14ac:dyDescent="0.2">
      <c r="A11" s="364" t="s">
        <v>8</v>
      </c>
      <c r="B11" s="364"/>
      <c r="C11" s="364"/>
      <c r="D11" s="364"/>
      <c r="E11" s="364"/>
      <c r="F11" s="364"/>
    </row>
    <row r="12" spans="1:6" s="35" customFormat="1" ht="13.35" customHeight="1" x14ac:dyDescent="0.2">
      <c r="A12" s="364" t="s">
        <v>9</v>
      </c>
      <c r="B12" s="364"/>
      <c r="C12" s="364"/>
      <c r="D12" s="364"/>
      <c r="E12" s="364"/>
      <c r="F12" s="364"/>
    </row>
    <row r="13" spans="1:6" s="35" customFormat="1" ht="36" customHeight="1" x14ac:dyDescent="0.2">
      <c r="A13" s="364" t="s">
        <v>10</v>
      </c>
      <c r="B13" s="364"/>
      <c r="C13" s="364"/>
      <c r="D13" s="364"/>
      <c r="E13" s="364"/>
      <c r="F13" s="364"/>
    </row>
    <row r="14" spans="1:6" s="35" customFormat="1" ht="13.7" customHeight="1" x14ac:dyDescent="0.2">
      <c r="A14" s="364" t="s">
        <v>11</v>
      </c>
      <c r="B14" s="364"/>
      <c r="C14" s="364"/>
      <c r="D14" s="364"/>
      <c r="E14" s="364"/>
      <c r="F14" s="364"/>
    </row>
    <row r="15" spans="1:6" s="35" customFormat="1" ht="36" customHeight="1" x14ac:dyDescent="0.2">
      <c r="A15" s="364" t="s">
        <v>12</v>
      </c>
      <c r="B15" s="364"/>
      <c r="C15" s="364"/>
      <c r="D15" s="364"/>
      <c r="E15" s="364"/>
      <c r="F15" s="364"/>
    </row>
    <row r="16" spans="1:6" s="35" customFormat="1" ht="79.5" customHeight="1" x14ac:dyDescent="0.2">
      <c r="A16" s="364" t="s">
        <v>13</v>
      </c>
      <c r="B16" s="364"/>
      <c r="C16" s="364"/>
      <c r="D16" s="364"/>
      <c r="E16" s="364"/>
      <c r="F16" s="364"/>
    </row>
    <row r="17" spans="1:6" s="35" customFormat="1" ht="58.7" customHeight="1" x14ac:dyDescent="0.2">
      <c r="A17" s="364" t="s">
        <v>14</v>
      </c>
      <c r="B17" s="364"/>
      <c r="C17" s="364"/>
      <c r="D17" s="364"/>
      <c r="E17" s="364"/>
      <c r="F17" s="364"/>
    </row>
    <row r="18" spans="1:6" s="35" customFormat="1" x14ac:dyDescent="0.2">
      <c r="A18" s="364"/>
      <c r="B18" s="364"/>
      <c r="C18" s="364"/>
      <c r="D18" s="364"/>
      <c r="E18" s="364"/>
      <c r="F18" s="364"/>
    </row>
    <row r="19" spans="1:6" s="35" customFormat="1" x14ac:dyDescent="0.2">
      <c r="A19" s="364"/>
      <c r="B19" s="364"/>
      <c r="C19" s="364"/>
      <c r="D19" s="364"/>
      <c r="E19" s="364"/>
      <c r="F19" s="364"/>
    </row>
    <row r="20" spans="1:6" s="35" customFormat="1" x14ac:dyDescent="0.2">
      <c r="A20" s="364"/>
      <c r="B20" s="364"/>
      <c r="C20" s="364"/>
      <c r="D20" s="364"/>
      <c r="E20" s="364"/>
      <c r="F20" s="364"/>
    </row>
    <row r="21" spans="1:6" s="35" customFormat="1" x14ac:dyDescent="0.2">
      <c r="A21" s="364"/>
      <c r="B21" s="364"/>
      <c r="C21" s="364"/>
      <c r="D21" s="364"/>
      <c r="E21" s="364"/>
      <c r="F21" s="364"/>
    </row>
    <row r="22" spans="1:6" s="35" customFormat="1" x14ac:dyDescent="0.2">
      <c r="A22" s="364"/>
      <c r="B22" s="364"/>
      <c r="C22" s="364"/>
      <c r="D22" s="364"/>
      <c r="E22" s="364"/>
      <c r="F22" s="364"/>
    </row>
    <row r="23" spans="1:6" s="35" customFormat="1" x14ac:dyDescent="0.2">
      <c r="A23" s="364"/>
      <c r="B23" s="364"/>
      <c r="C23" s="364"/>
      <c r="D23" s="364"/>
      <c r="E23" s="364"/>
      <c r="F23" s="364"/>
    </row>
    <row r="24" spans="1:6" s="35" customFormat="1" x14ac:dyDescent="0.2">
      <c r="A24" s="364"/>
      <c r="B24" s="364"/>
      <c r="C24" s="364"/>
      <c r="D24" s="364"/>
      <c r="E24" s="364"/>
      <c r="F24" s="364"/>
    </row>
    <row r="25" spans="1:6" s="35" customFormat="1" x14ac:dyDescent="0.2">
      <c r="A25" s="364"/>
      <c r="B25" s="364"/>
      <c r="C25" s="364"/>
      <c r="D25" s="364"/>
      <c r="E25" s="364"/>
      <c r="F25" s="364"/>
    </row>
    <row r="26" spans="1:6" s="35" customFormat="1" x14ac:dyDescent="0.2">
      <c r="A26" s="364"/>
      <c r="B26" s="364"/>
      <c r="C26" s="364"/>
      <c r="D26" s="364"/>
      <c r="E26" s="364"/>
      <c r="F26" s="364"/>
    </row>
    <row r="27" spans="1:6" s="35" customFormat="1" x14ac:dyDescent="0.2">
      <c r="A27" s="364"/>
      <c r="B27" s="364"/>
      <c r="C27" s="364"/>
      <c r="D27" s="364"/>
      <c r="E27" s="364"/>
      <c r="F27" s="364"/>
    </row>
    <row r="28" spans="1:6" s="35" customFormat="1" x14ac:dyDescent="0.2">
      <c r="A28" s="364"/>
      <c r="B28" s="364"/>
      <c r="C28" s="364"/>
      <c r="D28" s="364"/>
      <c r="E28" s="364"/>
      <c r="F28" s="364"/>
    </row>
    <row r="29" spans="1:6" s="35" customFormat="1" x14ac:dyDescent="0.2">
      <c r="A29" s="364"/>
      <c r="B29" s="364"/>
      <c r="C29" s="364"/>
      <c r="D29" s="364"/>
      <c r="E29" s="364"/>
      <c r="F29" s="364"/>
    </row>
    <row r="30" spans="1:6" s="35" customFormat="1" x14ac:dyDescent="0.2">
      <c r="A30" s="364"/>
      <c r="B30" s="364"/>
      <c r="C30" s="364"/>
      <c r="D30" s="364"/>
      <c r="E30" s="364"/>
      <c r="F30" s="364"/>
    </row>
    <row r="31" spans="1:6" s="35" customFormat="1" x14ac:dyDescent="0.2">
      <c r="A31" s="364"/>
      <c r="B31" s="364"/>
      <c r="C31" s="364"/>
      <c r="D31" s="364"/>
      <c r="E31" s="364"/>
      <c r="F31" s="364"/>
    </row>
    <row r="32" spans="1:6" s="35" customFormat="1" x14ac:dyDescent="0.2">
      <c r="A32" s="364"/>
      <c r="B32" s="364"/>
      <c r="C32" s="364"/>
      <c r="D32" s="364"/>
      <c r="E32" s="364"/>
      <c r="F32" s="364"/>
    </row>
    <row r="43" spans="2:2" x14ac:dyDescent="0.2">
      <c r="B43" s="110"/>
    </row>
  </sheetData>
  <mergeCells count="30">
    <mergeCell ref="A2:B2"/>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s>
  <pageMargins left="0.98425196850393704" right="0.78740157480314998" top="0.78740157480314998" bottom="0.78740157480314998" header="0.196850393700787" footer="0.19685039370078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6D394-00F7-4069-A4AC-648A87F4532F}">
  <sheetPr>
    <tabColor theme="3"/>
  </sheetPr>
  <dimension ref="A1:F39"/>
  <sheetViews>
    <sheetView view="pageBreakPreview" zoomScale="160" zoomScaleNormal="100" zoomScaleSheetLayoutView="160" workbookViewId="0">
      <selection activeCell="L15" sqref="L15"/>
    </sheetView>
  </sheetViews>
  <sheetFormatPr defaultRowHeight="12" x14ac:dyDescent="0.2"/>
  <sheetData>
    <row r="1" spans="1:6" x14ac:dyDescent="0.2">
      <c r="A1" s="110"/>
      <c r="B1" s="110"/>
      <c r="C1" s="110"/>
      <c r="D1" s="110"/>
      <c r="E1" s="110"/>
      <c r="F1" s="110"/>
    </row>
    <row r="2" spans="1:6" x14ac:dyDescent="0.2">
      <c r="A2" s="110"/>
      <c r="B2" s="110"/>
      <c r="C2" s="110"/>
      <c r="D2" s="110"/>
      <c r="E2" s="110"/>
      <c r="F2" s="110"/>
    </row>
    <row r="3" spans="1:6" x14ac:dyDescent="0.2">
      <c r="A3" s="110"/>
      <c r="B3" s="110"/>
      <c r="C3" s="110"/>
      <c r="D3" s="110"/>
      <c r="E3" s="110"/>
      <c r="F3" s="110"/>
    </row>
    <row r="4" spans="1:6" x14ac:dyDescent="0.2">
      <c r="A4" s="110"/>
      <c r="B4" s="110"/>
      <c r="C4" s="110"/>
      <c r="D4" s="110"/>
      <c r="E4" s="110"/>
      <c r="F4" s="110"/>
    </row>
    <row r="5" spans="1:6" x14ac:dyDescent="0.2">
      <c r="A5" s="110"/>
      <c r="B5" s="110"/>
      <c r="C5" s="110"/>
      <c r="D5" s="110"/>
      <c r="E5" s="110"/>
      <c r="F5" s="110"/>
    </row>
    <row r="6" spans="1:6" x14ac:dyDescent="0.2">
      <c r="A6" s="110"/>
      <c r="B6" s="110"/>
      <c r="C6" s="110"/>
      <c r="D6" s="110"/>
      <c r="E6" s="110"/>
      <c r="F6" s="110"/>
    </row>
    <row r="7" spans="1:6" x14ac:dyDescent="0.2">
      <c r="A7" s="110"/>
      <c r="B7" s="110"/>
      <c r="C7" s="110"/>
      <c r="D7" s="110"/>
      <c r="E7" s="110"/>
      <c r="F7" s="110"/>
    </row>
    <row r="8" spans="1:6" x14ac:dyDescent="0.2">
      <c r="A8" s="110"/>
      <c r="B8" s="110"/>
      <c r="C8" s="110"/>
      <c r="D8" s="110"/>
      <c r="E8" s="110"/>
      <c r="F8" s="110"/>
    </row>
    <row r="9" spans="1:6" x14ac:dyDescent="0.2">
      <c r="A9" s="110"/>
      <c r="B9" s="110"/>
      <c r="C9" s="110"/>
      <c r="D9" s="110"/>
      <c r="E9" s="110"/>
      <c r="F9" s="110"/>
    </row>
    <row r="10" spans="1:6" x14ac:dyDescent="0.2">
      <c r="A10" s="110"/>
      <c r="B10" s="110"/>
      <c r="C10" s="110"/>
      <c r="D10" s="110"/>
      <c r="E10" s="110"/>
      <c r="F10" s="110"/>
    </row>
    <row r="11" spans="1:6" x14ac:dyDescent="0.2">
      <c r="A11" s="110"/>
      <c r="B11" s="110"/>
      <c r="C11" s="110"/>
      <c r="D11" s="110"/>
      <c r="E11" s="110"/>
      <c r="F11" s="110"/>
    </row>
    <row r="12" spans="1:6" x14ac:dyDescent="0.2">
      <c r="A12" s="110"/>
      <c r="B12" s="110"/>
      <c r="C12" s="110"/>
      <c r="D12" s="110"/>
      <c r="E12" s="110"/>
      <c r="F12" s="110"/>
    </row>
    <row r="13" spans="1:6" ht="12" customHeight="1" x14ac:dyDescent="0.2">
      <c r="A13" s="161"/>
      <c r="B13" s="161"/>
      <c r="C13" s="161"/>
      <c r="D13" s="161"/>
      <c r="E13" s="161"/>
      <c r="F13" s="161"/>
    </row>
    <row r="14" spans="1:6" ht="12" customHeight="1" x14ac:dyDescent="0.2">
      <c r="A14" s="161"/>
      <c r="B14" s="161"/>
      <c r="C14" s="161"/>
      <c r="D14" s="161"/>
      <c r="E14" s="161"/>
      <c r="F14" s="161"/>
    </row>
    <row r="15" spans="1:6" ht="111.75" customHeight="1" x14ac:dyDescent="0.2">
      <c r="A15" s="367" t="s">
        <v>252</v>
      </c>
      <c r="B15" s="367"/>
      <c r="C15" s="367"/>
      <c r="D15" s="367"/>
      <c r="E15" s="367"/>
      <c r="F15" s="367"/>
    </row>
    <row r="16" spans="1:6" ht="12" customHeight="1" x14ac:dyDescent="0.2">
      <c r="A16" s="161"/>
      <c r="B16" s="161"/>
      <c r="C16" s="161"/>
      <c r="D16" s="161"/>
      <c r="E16" s="161"/>
      <c r="F16" s="161"/>
    </row>
    <row r="17" spans="1:6" ht="12" customHeight="1" x14ac:dyDescent="0.2">
      <c r="A17" s="161"/>
      <c r="B17" s="161"/>
      <c r="C17" s="161"/>
      <c r="D17" s="161"/>
      <c r="E17" s="161"/>
      <c r="F17" s="161"/>
    </row>
    <row r="18" spans="1:6" ht="12" customHeight="1" x14ac:dyDescent="0.2">
      <c r="A18" s="161"/>
      <c r="B18" s="161"/>
      <c r="C18" s="161"/>
      <c r="D18" s="161"/>
      <c r="E18" s="161"/>
      <c r="F18" s="161"/>
    </row>
    <row r="19" spans="1:6" ht="12" customHeight="1" x14ac:dyDescent="0.2">
      <c r="A19" s="161"/>
      <c r="B19" s="161"/>
      <c r="C19" s="161"/>
      <c r="D19" s="161"/>
      <c r="E19" s="161"/>
      <c r="F19" s="161"/>
    </row>
    <row r="20" spans="1:6" ht="12" customHeight="1" x14ac:dyDescent="0.2">
      <c r="A20" s="161"/>
      <c r="B20" s="161"/>
      <c r="C20" s="161"/>
      <c r="D20" s="161"/>
      <c r="E20" s="161"/>
      <c r="F20" s="161"/>
    </row>
    <row r="21" spans="1:6" ht="41.25" customHeight="1" x14ac:dyDescent="0.2">
      <c r="A21" s="161"/>
      <c r="B21" s="161"/>
      <c r="C21" s="161"/>
      <c r="D21" s="161"/>
      <c r="E21" s="161"/>
      <c r="F21" s="161"/>
    </row>
    <row r="22" spans="1:6" ht="12" customHeight="1" x14ac:dyDescent="0.2">
      <c r="A22" s="112"/>
      <c r="B22" s="112"/>
      <c r="C22" s="112"/>
      <c r="D22" s="112"/>
      <c r="E22" s="112"/>
      <c r="F22" s="112"/>
    </row>
    <row r="23" spans="1:6" ht="12" customHeight="1" x14ac:dyDescent="0.2">
      <c r="A23" s="112"/>
      <c r="B23" s="112"/>
      <c r="C23" s="112"/>
      <c r="D23" s="112"/>
      <c r="E23" s="112"/>
      <c r="F23" s="112"/>
    </row>
    <row r="24" spans="1:6" ht="12" customHeight="1" x14ac:dyDescent="0.2">
      <c r="A24" s="112"/>
      <c r="B24" s="112"/>
      <c r="C24" s="112"/>
      <c r="D24" s="112"/>
      <c r="E24" s="112"/>
      <c r="F24" s="112"/>
    </row>
    <row r="25" spans="1:6" ht="12" customHeight="1" x14ac:dyDescent="0.2">
      <c r="A25" s="112"/>
      <c r="B25" s="112"/>
      <c r="C25" s="112"/>
      <c r="D25" s="112"/>
      <c r="E25" s="112"/>
      <c r="F25" s="112"/>
    </row>
    <row r="26" spans="1:6" ht="12" customHeight="1" x14ac:dyDescent="0.2">
      <c r="A26" s="112"/>
      <c r="B26" s="112"/>
      <c r="C26" s="112"/>
      <c r="D26" s="112"/>
      <c r="E26" s="112"/>
      <c r="F26" s="112"/>
    </row>
    <row r="27" spans="1:6" ht="11.25" customHeight="1" x14ac:dyDescent="0.2">
      <c r="A27" s="112"/>
      <c r="B27" s="112"/>
      <c r="C27" s="112"/>
      <c r="D27" s="112"/>
      <c r="E27" s="112"/>
      <c r="F27" s="112"/>
    </row>
    <row r="28" spans="1:6" ht="12" customHeight="1" x14ac:dyDescent="0.2">
      <c r="A28" s="112"/>
      <c r="B28" s="112"/>
      <c r="C28" s="112"/>
      <c r="D28" s="112"/>
      <c r="E28" s="112"/>
      <c r="F28" s="112"/>
    </row>
    <row r="29" spans="1:6" ht="12" customHeight="1" x14ac:dyDescent="0.2">
      <c r="A29" s="112"/>
      <c r="B29" s="112"/>
      <c r="C29" s="112"/>
      <c r="D29" s="112"/>
      <c r="E29" s="112"/>
      <c r="F29" s="112"/>
    </row>
    <row r="30" spans="1:6" x14ac:dyDescent="0.2">
      <c r="A30" s="110"/>
      <c r="B30" s="110"/>
      <c r="C30" s="110"/>
      <c r="D30" s="110"/>
      <c r="E30" s="110"/>
      <c r="F30" s="110"/>
    </row>
    <row r="31" spans="1:6" x14ac:dyDescent="0.2">
      <c r="A31" s="110"/>
      <c r="B31" s="110"/>
      <c r="C31" s="110"/>
      <c r="D31" s="110"/>
      <c r="E31" s="110"/>
      <c r="F31" s="110"/>
    </row>
    <row r="32" spans="1:6" x14ac:dyDescent="0.2">
      <c r="A32" s="110"/>
      <c r="B32" s="110"/>
      <c r="C32" s="110"/>
      <c r="D32" s="110"/>
      <c r="E32" s="110"/>
      <c r="F32" s="110"/>
    </row>
    <row r="33" spans="1:6" x14ac:dyDescent="0.2">
      <c r="A33" s="110"/>
      <c r="B33" s="110"/>
      <c r="C33" s="110"/>
      <c r="D33" s="110"/>
      <c r="E33" s="110"/>
      <c r="F33" s="110"/>
    </row>
    <row r="34" spans="1:6" x14ac:dyDescent="0.2">
      <c r="A34" s="110"/>
      <c r="B34" s="110"/>
      <c r="C34" s="110"/>
      <c r="D34" s="110"/>
      <c r="E34" s="110"/>
      <c r="F34" s="110"/>
    </row>
    <row r="35" spans="1:6" x14ac:dyDescent="0.2">
      <c r="A35" s="110"/>
      <c r="B35" s="110"/>
      <c r="C35" s="110"/>
      <c r="D35" s="110"/>
      <c r="E35" s="110"/>
      <c r="F35" s="110"/>
    </row>
    <row r="36" spans="1:6" x14ac:dyDescent="0.2">
      <c r="A36" s="110"/>
      <c r="B36" s="110"/>
      <c r="C36" s="110"/>
      <c r="D36" s="110"/>
      <c r="E36" s="110"/>
      <c r="F36" s="110"/>
    </row>
    <row r="37" spans="1:6" x14ac:dyDescent="0.2">
      <c r="A37" s="110"/>
      <c r="B37" s="110"/>
      <c r="C37" s="110"/>
      <c r="D37" s="110"/>
      <c r="E37" s="110"/>
      <c r="F37" s="110"/>
    </row>
    <row r="38" spans="1:6" x14ac:dyDescent="0.2">
      <c r="A38" s="110"/>
      <c r="B38" s="110"/>
      <c r="C38" s="110"/>
      <c r="D38" s="110"/>
      <c r="E38" s="110"/>
      <c r="F38" s="110"/>
    </row>
    <row r="39" spans="1:6" x14ac:dyDescent="0.2">
      <c r="A39" s="110"/>
      <c r="B39" s="110"/>
      <c r="C39" s="110"/>
      <c r="D39" s="110"/>
      <c r="E39" s="110"/>
      <c r="F39" s="110"/>
    </row>
  </sheetData>
  <mergeCells count="1">
    <mergeCell ref="A15:F15"/>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N57"/>
  <sheetViews>
    <sheetView showZeros="0" view="pageBreakPreview" topLeftCell="A44" zoomScaleNormal="100" workbookViewId="0">
      <selection activeCell="K50" sqref="K50"/>
    </sheetView>
  </sheetViews>
  <sheetFormatPr defaultColWidth="9.140625" defaultRowHeight="12" x14ac:dyDescent="0.2"/>
  <cols>
    <col min="1" max="1" width="6.5703125" style="7" customWidth="1"/>
    <col min="2" max="2" width="42.5703125" customWidth="1"/>
    <col min="3" max="3" width="9.5703125" style="7" customWidth="1"/>
    <col min="4" max="4" width="9.5703125" style="35" customWidth="1"/>
    <col min="5" max="5" width="10.7109375" style="35" customWidth="1"/>
    <col min="6" max="6" width="11.5703125" style="50" customWidth="1"/>
    <col min="7" max="7" width="2.85546875" customWidth="1"/>
    <col min="8" max="8" width="11.85546875" customWidth="1"/>
  </cols>
  <sheetData>
    <row r="1" spans="1:14" ht="15.95" customHeight="1" x14ac:dyDescent="0.2">
      <c r="A1" s="162"/>
      <c r="B1" s="163"/>
      <c r="C1" s="162"/>
      <c r="D1" s="164"/>
      <c r="E1" s="164"/>
      <c r="F1" s="165"/>
    </row>
    <row r="2" spans="1:14" ht="12.75" x14ac:dyDescent="0.2">
      <c r="A2" s="166" t="s">
        <v>15</v>
      </c>
      <c r="B2" s="167" t="s">
        <v>16</v>
      </c>
      <c r="C2" s="162"/>
      <c r="D2" s="164"/>
      <c r="E2" s="164"/>
      <c r="F2" s="165"/>
    </row>
    <row r="3" spans="1:14" x14ac:dyDescent="0.2">
      <c r="A3" s="162"/>
      <c r="B3" s="163"/>
      <c r="C3" s="162"/>
      <c r="D3" s="164"/>
      <c r="E3" s="164"/>
      <c r="F3" s="165"/>
    </row>
    <row r="4" spans="1:14" x14ac:dyDescent="0.2">
      <c r="A4" s="168" t="s">
        <v>17</v>
      </c>
      <c r="B4" s="169" t="s">
        <v>18</v>
      </c>
      <c r="C4" s="162"/>
      <c r="D4" s="164"/>
      <c r="E4" s="170"/>
      <c r="F4" s="171"/>
    </row>
    <row r="5" spans="1:14" x14ac:dyDescent="0.2">
      <c r="A5" s="162"/>
      <c r="B5" s="163"/>
      <c r="C5" s="162"/>
      <c r="D5" s="170"/>
      <c r="E5" s="170"/>
      <c r="F5" s="171"/>
    </row>
    <row r="6" spans="1:14" ht="43.5" customHeight="1" x14ac:dyDescent="0.2">
      <c r="A6" s="369" t="s">
        <v>19</v>
      </c>
      <c r="B6" s="369"/>
      <c r="C6" s="369"/>
      <c r="D6" s="369"/>
      <c r="E6" s="369"/>
      <c r="F6" s="369"/>
    </row>
    <row r="7" spans="1:14" ht="52.5" customHeight="1" x14ac:dyDescent="0.2">
      <c r="A7" s="369" t="s">
        <v>20</v>
      </c>
      <c r="B7" s="369"/>
      <c r="C7" s="369"/>
      <c r="D7" s="369"/>
      <c r="E7" s="369"/>
      <c r="F7" s="369"/>
    </row>
    <row r="8" spans="1:14" ht="48.75" customHeight="1" x14ac:dyDescent="0.2">
      <c r="A8" s="369" t="s">
        <v>21</v>
      </c>
      <c r="B8" s="369"/>
      <c r="C8" s="369"/>
      <c r="D8" s="369"/>
      <c r="E8" s="369"/>
      <c r="F8" s="369"/>
    </row>
    <row r="9" spans="1:14" ht="36" customHeight="1" x14ac:dyDescent="0.2">
      <c r="A9" s="369" t="s">
        <v>10</v>
      </c>
      <c r="B9" s="369"/>
      <c r="C9" s="369"/>
      <c r="D9" s="369"/>
      <c r="E9" s="369"/>
      <c r="F9" s="369"/>
    </row>
    <row r="10" spans="1:14" ht="13.35" customHeight="1" x14ac:dyDescent="0.2">
      <c r="A10" s="369" t="s">
        <v>22</v>
      </c>
      <c r="B10" s="369"/>
      <c r="C10" s="369"/>
      <c r="D10" s="369"/>
      <c r="E10" s="369"/>
      <c r="F10" s="369"/>
    </row>
    <row r="11" spans="1:14" ht="18.600000000000001" customHeight="1" x14ac:dyDescent="0.25">
      <c r="A11" s="172"/>
      <c r="B11" s="173"/>
      <c r="C11" s="174"/>
      <c r="D11" s="175"/>
      <c r="E11" s="170"/>
      <c r="F11" s="171"/>
    </row>
    <row r="12" spans="1:14" s="27" customFormat="1" x14ac:dyDescent="0.2">
      <c r="A12" s="368" t="s">
        <v>23</v>
      </c>
      <c r="B12" s="368"/>
      <c r="C12" s="176"/>
      <c r="D12" s="170"/>
      <c r="E12" s="170"/>
      <c r="F12" s="170"/>
      <c r="G12" s="36"/>
      <c r="H12" s="37"/>
      <c r="I12" s="41"/>
      <c r="J12" s="42"/>
      <c r="K12" s="37"/>
      <c r="L12" s="37"/>
      <c r="M12" s="37"/>
      <c r="N12" s="37"/>
    </row>
    <row r="13" spans="1:14" s="27" customFormat="1" ht="24" x14ac:dyDescent="0.2">
      <c r="A13" s="177" t="s">
        <v>24</v>
      </c>
      <c r="B13" s="178" t="s">
        <v>25</v>
      </c>
      <c r="C13" s="179"/>
      <c r="D13" s="180"/>
      <c r="E13" s="180"/>
      <c r="F13" s="180"/>
      <c r="G13" s="38"/>
      <c r="H13" s="37"/>
      <c r="I13" s="41"/>
      <c r="J13" s="42"/>
      <c r="K13" s="37"/>
      <c r="L13" s="37"/>
      <c r="M13" s="37"/>
      <c r="N13" s="37"/>
    </row>
    <row r="14" spans="1:14" s="27" customFormat="1" ht="13.35" customHeight="1" x14ac:dyDescent="0.2">
      <c r="A14" s="177" t="s">
        <v>24</v>
      </c>
      <c r="B14" s="178" t="s">
        <v>26</v>
      </c>
      <c r="C14" s="179"/>
      <c r="D14" s="180"/>
      <c r="E14" s="180"/>
      <c r="F14" s="180"/>
      <c r="G14" s="38"/>
      <c r="H14" s="37"/>
      <c r="I14" s="41"/>
      <c r="J14" s="42"/>
      <c r="K14" s="37"/>
      <c r="L14" s="37"/>
      <c r="M14" s="37"/>
      <c r="N14" s="37"/>
    </row>
    <row r="15" spans="1:14" s="27" customFormat="1" ht="24" x14ac:dyDescent="0.2">
      <c r="A15" s="177" t="s">
        <v>24</v>
      </c>
      <c r="B15" s="178" t="s">
        <v>27</v>
      </c>
      <c r="C15" s="179"/>
      <c r="D15" s="180"/>
      <c r="E15" s="180"/>
      <c r="F15" s="180"/>
      <c r="G15" s="38"/>
      <c r="H15" s="37"/>
      <c r="I15" s="41"/>
      <c r="J15" s="42"/>
      <c r="K15" s="37"/>
      <c r="L15" s="37"/>
      <c r="M15" s="37"/>
      <c r="N15" s="37"/>
    </row>
    <row r="16" spans="1:14" s="27" customFormat="1" ht="24" x14ac:dyDescent="0.2">
      <c r="A16" s="177" t="s">
        <v>24</v>
      </c>
      <c r="B16" s="178" t="s">
        <v>28</v>
      </c>
      <c r="C16" s="179"/>
      <c r="D16" s="180"/>
      <c r="E16" s="180"/>
      <c r="F16" s="180"/>
      <c r="G16" s="38"/>
      <c r="H16" s="37"/>
      <c r="I16" s="41"/>
      <c r="J16" s="42"/>
      <c r="K16" s="37"/>
      <c r="L16" s="37"/>
      <c r="M16" s="37"/>
      <c r="N16" s="37"/>
    </row>
    <row r="17" spans="1:14" s="27" customFormat="1" ht="13.35" customHeight="1" x14ac:dyDescent="0.2">
      <c r="A17" s="177" t="s">
        <v>24</v>
      </c>
      <c r="B17" s="181" t="s">
        <v>29</v>
      </c>
      <c r="C17" s="182"/>
      <c r="D17" s="180"/>
      <c r="E17" s="180"/>
      <c r="F17" s="180"/>
      <c r="G17" s="38"/>
      <c r="H17" s="37"/>
      <c r="I17" s="41"/>
      <c r="J17" s="42"/>
      <c r="K17" s="37"/>
      <c r="L17" s="37"/>
      <c r="M17" s="37"/>
      <c r="N17" s="37"/>
    </row>
    <row r="18" spans="1:14" s="27" customFormat="1" ht="12" customHeight="1" x14ac:dyDescent="0.2">
      <c r="A18" s="177" t="s">
        <v>24</v>
      </c>
      <c r="B18" s="181" t="s">
        <v>30</v>
      </c>
      <c r="C18" s="182"/>
      <c r="D18" s="180"/>
      <c r="E18" s="180"/>
      <c r="F18" s="180"/>
      <c r="G18" s="38"/>
      <c r="H18" s="37"/>
      <c r="I18" s="41"/>
      <c r="J18" s="42"/>
      <c r="K18" s="37"/>
      <c r="L18" s="37"/>
      <c r="M18" s="37"/>
      <c r="N18" s="37"/>
    </row>
    <row r="19" spans="1:14" s="27" customFormat="1" ht="24" x14ac:dyDescent="0.2">
      <c r="A19" s="177" t="s">
        <v>24</v>
      </c>
      <c r="B19" s="181" t="s">
        <v>31</v>
      </c>
      <c r="C19" s="182"/>
      <c r="D19" s="180"/>
      <c r="E19" s="180"/>
      <c r="F19" s="180"/>
      <c r="G19" s="38"/>
      <c r="H19" s="37"/>
      <c r="I19" s="41"/>
      <c r="J19" s="42"/>
      <c r="K19" s="37"/>
      <c r="L19" s="37"/>
      <c r="M19" s="37"/>
      <c r="N19" s="37"/>
    </row>
    <row r="20" spans="1:14" s="48" customFormat="1" ht="15" x14ac:dyDescent="0.2">
      <c r="A20" s="183"/>
      <c r="B20" s="184"/>
      <c r="C20" s="182"/>
      <c r="D20" s="180"/>
      <c r="E20" s="180"/>
      <c r="F20" s="180"/>
      <c r="G20" s="38"/>
      <c r="H20" s="51"/>
      <c r="I20" s="55"/>
      <c r="J20" s="56"/>
      <c r="K20" s="51"/>
      <c r="L20" s="51"/>
      <c r="M20" s="51"/>
      <c r="N20" s="51"/>
    </row>
    <row r="21" spans="1:14" ht="24" x14ac:dyDescent="0.2">
      <c r="A21" s="199" t="s">
        <v>32</v>
      </c>
      <c r="B21" s="200" t="s">
        <v>33</v>
      </c>
      <c r="C21" s="201" t="s">
        <v>34</v>
      </c>
      <c r="D21" s="202">
        <v>150</v>
      </c>
      <c r="E21" s="170"/>
      <c r="F21" s="186">
        <f>D21*E21</f>
        <v>0</v>
      </c>
    </row>
    <row r="22" spans="1:14" ht="132" x14ac:dyDescent="0.2">
      <c r="A22" s="199"/>
      <c r="B22" s="200" t="s">
        <v>35</v>
      </c>
      <c r="C22" s="201"/>
      <c r="D22" s="202"/>
      <c r="E22" s="170"/>
      <c r="F22" s="186"/>
    </row>
    <row r="23" spans="1:14" x14ac:dyDescent="0.2">
      <c r="A23" s="199"/>
      <c r="B23" s="200"/>
      <c r="C23" s="201"/>
      <c r="D23" s="202"/>
      <c r="E23" s="170"/>
      <c r="F23" s="186">
        <f t="shared" ref="F23:F30" si="0">D23*E23</f>
        <v>0</v>
      </c>
    </row>
    <row r="24" spans="1:14" ht="24" x14ac:dyDescent="0.2">
      <c r="A24" s="199" t="s">
        <v>36</v>
      </c>
      <c r="B24" s="200" t="s">
        <v>37</v>
      </c>
      <c r="C24" s="201" t="s">
        <v>34</v>
      </c>
      <c r="D24" s="202">
        <v>45</v>
      </c>
      <c r="E24" s="170"/>
      <c r="F24" s="186">
        <f t="shared" ref="F24" si="1">D24*E24</f>
        <v>0</v>
      </c>
    </row>
    <row r="25" spans="1:14" ht="108" x14ac:dyDescent="0.2">
      <c r="A25" s="199"/>
      <c r="B25" s="200" t="s">
        <v>38</v>
      </c>
      <c r="C25" s="201"/>
      <c r="D25" s="202"/>
      <c r="E25" s="170"/>
      <c r="F25" s="186"/>
    </row>
    <row r="26" spans="1:14" x14ac:dyDescent="0.2">
      <c r="A26" s="199"/>
      <c r="B26" s="200"/>
      <c r="C26" s="201"/>
      <c r="D26" s="202"/>
      <c r="E26" s="170"/>
      <c r="F26" s="186"/>
    </row>
    <row r="27" spans="1:14" x14ac:dyDescent="0.2">
      <c r="A27" s="199" t="s">
        <v>39</v>
      </c>
      <c r="B27" s="200" t="s">
        <v>40</v>
      </c>
      <c r="C27" s="201" t="s">
        <v>34</v>
      </c>
      <c r="D27" s="202">
        <v>45</v>
      </c>
      <c r="E27" s="170"/>
      <c r="F27" s="186">
        <f t="shared" si="0"/>
        <v>0</v>
      </c>
    </row>
    <row r="28" spans="1:14" ht="24" x14ac:dyDescent="0.2">
      <c r="A28" s="199"/>
      <c r="B28" s="200" t="s">
        <v>41</v>
      </c>
      <c r="C28" s="201"/>
      <c r="D28" s="202"/>
      <c r="E28" s="170"/>
      <c r="F28" s="186"/>
    </row>
    <row r="29" spans="1:14" ht="84" x14ac:dyDescent="0.2">
      <c r="A29" s="199"/>
      <c r="B29" s="200" t="s">
        <v>42</v>
      </c>
      <c r="C29" s="201"/>
      <c r="D29" s="202"/>
      <c r="E29" s="170"/>
      <c r="F29" s="186"/>
    </row>
    <row r="30" spans="1:14" x14ac:dyDescent="0.2">
      <c r="A30" s="199"/>
      <c r="B30" s="200"/>
      <c r="C30" s="201"/>
      <c r="D30" s="202"/>
      <c r="E30" s="170"/>
      <c r="F30" s="186">
        <f t="shared" si="0"/>
        <v>0</v>
      </c>
    </row>
    <row r="31" spans="1:14" x14ac:dyDescent="0.2">
      <c r="A31" s="199" t="s">
        <v>43</v>
      </c>
      <c r="B31" s="200" t="s">
        <v>44</v>
      </c>
      <c r="C31" s="201"/>
      <c r="D31" s="202"/>
      <c r="E31" s="170"/>
      <c r="F31" s="186"/>
    </row>
    <row r="32" spans="1:14" ht="207" customHeight="1" x14ac:dyDescent="0.2">
      <c r="A32" s="199"/>
      <c r="B32" s="200" t="s">
        <v>45</v>
      </c>
      <c r="C32" s="201"/>
      <c r="D32" s="202"/>
      <c r="E32" s="170"/>
      <c r="F32" s="186">
        <f t="shared" ref="F32:F55" si="2">D32*E32</f>
        <v>0</v>
      </c>
    </row>
    <row r="33" spans="1:6" s="29" customFormat="1" ht="13.5" x14ac:dyDescent="0.2">
      <c r="A33" s="203" t="s">
        <v>46</v>
      </c>
      <c r="B33" s="204" t="s">
        <v>47</v>
      </c>
      <c r="C33" s="205" t="s">
        <v>48</v>
      </c>
      <c r="D33" s="206">
        <v>1</v>
      </c>
      <c r="E33" s="191"/>
      <c r="F33" s="186">
        <f t="shared" si="2"/>
        <v>0</v>
      </c>
    </row>
    <row r="34" spans="1:6" s="29" customFormat="1" ht="13.5" x14ac:dyDescent="0.2">
      <c r="A34" s="203" t="s">
        <v>49</v>
      </c>
      <c r="B34" s="204" t="s">
        <v>50</v>
      </c>
      <c r="C34" s="205" t="s">
        <v>48</v>
      </c>
      <c r="D34" s="206">
        <v>1</v>
      </c>
      <c r="E34" s="191"/>
      <c r="F34" s="186">
        <f t="shared" si="2"/>
        <v>0</v>
      </c>
    </row>
    <row r="35" spans="1:6" s="29" customFormat="1" ht="13.5" x14ac:dyDescent="0.2">
      <c r="A35" s="203" t="s">
        <v>51</v>
      </c>
      <c r="B35" s="204" t="s">
        <v>52</v>
      </c>
      <c r="C35" s="205" t="s">
        <v>48</v>
      </c>
      <c r="D35" s="206">
        <v>4</v>
      </c>
      <c r="E35" s="191"/>
      <c r="F35" s="186">
        <f t="shared" si="2"/>
        <v>0</v>
      </c>
    </row>
    <row r="36" spans="1:6" s="29" customFormat="1" ht="13.5" x14ac:dyDescent="0.2">
      <c r="A36" s="203" t="s">
        <v>53</v>
      </c>
      <c r="B36" s="204" t="s">
        <v>54</v>
      </c>
      <c r="C36" s="205" t="s">
        <v>48</v>
      </c>
      <c r="D36" s="206">
        <v>1</v>
      </c>
      <c r="E36" s="191"/>
      <c r="F36" s="186">
        <f t="shared" si="2"/>
        <v>0</v>
      </c>
    </row>
    <row r="37" spans="1:6" s="29" customFormat="1" ht="13.5" x14ac:dyDescent="0.2">
      <c r="A37" s="203" t="s">
        <v>55</v>
      </c>
      <c r="B37" s="204" t="s">
        <v>56</v>
      </c>
      <c r="C37" s="205" t="s">
        <v>48</v>
      </c>
      <c r="D37" s="206">
        <v>1</v>
      </c>
      <c r="E37" s="191"/>
      <c r="F37" s="186">
        <f t="shared" si="2"/>
        <v>0</v>
      </c>
    </row>
    <row r="38" spans="1:6" s="29" customFormat="1" ht="13.5" x14ac:dyDescent="0.2">
      <c r="A38" s="203" t="s">
        <v>57</v>
      </c>
      <c r="B38" s="204" t="s">
        <v>58</v>
      </c>
      <c r="C38" s="205" t="s">
        <v>48</v>
      </c>
      <c r="D38" s="206">
        <v>1</v>
      </c>
      <c r="E38" s="191"/>
      <c r="F38" s="186">
        <f t="shared" si="2"/>
        <v>0</v>
      </c>
    </row>
    <row r="39" spans="1:6" s="29" customFormat="1" ht="13.5" x14ac:dyDescent="0.2">
      <c r="A39" s="203" t="s">
        <v>59</v>
      </c>
      <c r="B39" s="204" t="s">
        <v>60</v>
      </c>
      <c r="C39" s="205" t="s">
        <v>48</v>
      </c>
      <c r="D39" s="206">
        <v>1</v>
      </c>
      <c r="E39" s="191"/>
      <c r="F39" s="186">
        <f t="shared" si="2"/>
        <v>0</v>
      </c>
    </row>
    <row r="40" spans="1:6" s="29" customFormat="1" ht="13.5" x14ac:dyDescent="0.2">
      <c r="A40" s="203" t="s">
        <v>61</v>
      </c>
      <c r="B40" s="204" t="s">
        <v>62</v>
      </c>
      <c r="C40" s="205" t="s">
        <v>48</v>
      </c>
      <c r="D40" s="206">
        <v>1</v>
      </c>
      <c r="E40" s="191"/>
      <c r="F40" s="186">
        <f t="shared" si="2"/>
        <v>0</v>
      </c>
    </row>
    <row r="41" spans="1:6" s="29" customFormat="1" ht="13.5" x14ac:dyDescent="0.2">
      <c r="A41" s="203" t="s">
        <v>63</v>
      </c>
      <c r="B41" s="204" t="s">
        <v>64</v>
      </c>
      <c r="C41" s="205" t="s">
        <v>48</v>
      </c>
      <c r="D41" s="206">
        <v>2</v>
      </c>
      <c r="E41" s="191"/>
      <c r="F41" s="186">
        <f t="shared" si="2"/>
        <v>0</v>
      </c>
    </row>
    <row r="42" spans="1:6" s="29" customFormat="1" ht="13.5" x14ac:dyDescent="0.2">
      <c r="A42" s="203" t="s">
        <v>65</v>
      </c>
      <c r="B42" s="204" t="s">
        <v>66</v>
      </c>
      <c r="C42" s="205" t="s">
        <v>48</v>
      </c>
      <c r="D42" s="206">
        <v>1</v>
      </c>
      <c r="E42" s="191"/>
      <c r="F42" s="186">
        <f t="shared" si="2"/>
        <v>0</v>
      </c>
    </row>
    <row r="43" spans="1:6" s="29" customFormat="1" ht="13.5" x14ac:dyDescent="0.2">
      <c r="A43" s="203" t="s">
        <v>67</v>
      </c>
      <c r="B43" s="204" t="s">
        <v>68</v>
      </c>
      <c r="C43" s="205" t="s">
        <v>48</v>
      </c>
      <c r="D43" s="206">
        <v>4</v>
      </c>
      <c r="E43" s="191"/>
      <c r="F43" s="186">
        <f t="shared" si="2"/>
        <v>0</v>
      </c>
    </row>
    <row r="44" spans="1:6" s="29" customFormat="1" ht="13.5" x14ac:dyDescent="0.2">
      <c r="A44" s="203" t="s">
        <v>69</v>
      </c>
      <c r="B44" s="204" t="s">
        <v>70</v>
      </c>
      <c r="C44" s="205" t="s">
        <v>48</v>
      </c>
      <c r="D44" s="206">
        <v>3</v>
      </c>
      <c r="E44" s="191"/>
      <c r="F44" s="186">
        <f t="shared" si="2"/>
        <v>0</v>
      </c>
    </row>
    <row r="45" spans="1:6" s="29" customFormat="1" ht="13.5" x14ac:dyDescent="0.2">
      <c r="A45" s="203" t="s">
        <v>71</v>
      </c>
      <c r="B45" s="204" t="s">
        <v>72</v>
      </c>
      <c r="C45" s="205" t="s">
        <v>48</v>
      </c>
      <c r="D45" s="206">
        <v>2</v>
      </c>
      <c r="E45" s="191"/>
      <c r="F45" s="186">
        <f t="shared" si="2"/>
        <v>0</v>
      </c>
    </row>
    <row r="46" spans="1:6" s="29" customFormat="1" ht="13.5" x14ac:dyDescent="0.2">
      <c r="A46" s="203" t="s">
        <v>73</v>
      </c>
      <c r="B46" s="204" t="s">
        <v>74</v>
      </c>
      <c r="C46" s="205" t="s">
        <v>48</v>
      </c>
      <c r="D46" s="206">
        <v>4</v>
      </c>
      <c r="E46" s="191"/>
      <c r="F46" s="186"/>
    </row>
    <row r="47" spans="1:6" s="29" customFormat="1" ht="13.5" x14ac:dyDescent="0.2">
      <c r="A47" s="203" t="s">
        <v>75</v>
      </c>
      <c r="B47" s="204" t="s">
        <v>76</v>
      </c>
      <c r="C47" s="205" t="s">
        <v>48</v>
      </c>
      <c r="D47" s="206">
        <v>1</v>
      </c>
      <c r="E47" s="191"/>
      <c r="F47" s="186"/>
    </row>
    <row r="48" spans="1:6" s="29" customFormat="1" ht="13.5" x14ac:dyDescent="0.2">
      <c r="A48" s="203" t="s">
        <v>77</v>
      </c>
      <c r="B48" s="204" t="s">
        <v>54</v>
      </c>
      <c r="C48" s="205" t="s">
        <v>48</v>
      </c>
      <c r="D48" s="206">
        <v>6</v>
      </c>
      <c r="E48" s="191"/>
      <c r="F48" s="186"/>
    </row>
    <row r="49" spans="1:6" s="29" customFormat="1" ht="13.5" x14ac:dyDescent="0.2">
      <c r="A49" s="203" t="s">
        <v>78</v>
      </c>
      <c r="B49" s="204" t="s">
        <v>79</v>
      </c>
      <c r="C49" s="205" t="s">
        <v>48</v>
      </c>
      <c r="D49" s="206">
        <v>2</v>
      </c>
      <c r="E49" s="191"/>
      <c r="F49" s="186"/>
    </row>
    <row r="50" spans="1:6" s="29" customFormat="1" ht="13.5" x14ac:dyDescent="0.2">
      <c r="A50" s="203" t="s">
        <v>80</v>
      </c>
      <c r="B50" s="204" t="s">
        <v>81</v>
      </c>
      <c r="C50" s="205" t="s">
        <v>48</v>
      </c>
      <c r="D50" s="206">
        <v>1</v>
      </c>
      <c r="E50" s="191"/>
      <c r="F50" s="186"/>
    </row>
    <row r="51" spans="1:6" s="29" customFormat="1" ht="13.5" x14ac:dyDescent="0.2">
      <c r="A51" s="203" t="s">
        <v>82</v>
      </c>
      <c r="B51" s="204" t="s">
        <v>83</v>
      </c>
      <c r="C51" s="205" t="s">
        <v>48</v>
      </c>
      <c r="D51" s="206">
        <v>2</v>
      </c>
      <c r="E51" s="191"/>
      <c r="F51" s="186">
        <f t="shared" si="2"/>
        <v>0</v>
      </c>
    </row>
    <row r="52" spans="1:6" s="29" customFormat="1" ht="13.5" x14ac:dyDescent="0.2">
      <c r="A52" s="207" t="s">
        <v>84</v>
      </c>
      <c r="B52" s="204" t="s">
        <v>85</v>
      </c>
      <c r="C52" s="205" t="s">
        <v>48</v>
      </c>
      <c r="D52" s="206">
        <v>1</v>
      </c>
      <c r="E52" s="191"/>
      <c r="F52" s="186">
        <f t="shared" si="2"/>
        <v>0</v>
      </c>
    </row>
    <row r="53" spans="1:6" s="29" customFormat="1" ht="13.5" x14ac:dyDescent="0.2">
      <c r="A53" s="207"/>
      <c r="B53" s="204"/>
      <c r="C53" s="205"/>
      <c r="D53" s="206"/>
      <c r="E53" s="191"/>
      <c r="F53" s="186">
        <f t="shared" si="2"/>
        <v>0</v>
      </c>
    </row>
    <row r="54" spans="1:6" s="29" customFormat="1" ht="48.95" customHeight="1" x14ac:dyDescent="0.2">
      <c r="A54" s="199" t="s">
        <v>86</v>
      </c>
      <c r="B54" s="204" t="s">
        <v>87</v>
      </c>
      <c r="C54" s="205" t="s">
        <v>88</v>
      </c>
      <c r="D54" s="206">
        <v>50</v>
      </c>
      <c r="E54" s="191"/>
      <c r="F54" s="186">
        <f t="shared" si="2"/>
        <v>0</v>
      </c>
    </row>
    <row r="55" spans="1:6" s="29" customFormat="1" ht="13.5" x14ac:dyDescent="0.2">
      <c r="A55" s="187"/>
      <c r="B55" s="188"/>
      <c r="C55" s="189"/>
      <c r="D55" s="190"/>
      <c r="E55" s="191"/>
      <c r="F55" s="186">
        <f t="shared" si="2"/>
        <v>0</v>
      </c>
    </row>
    <row r="56" spans="1:6" x14ac:dyDescent="0.2">
      <c r="A56" s="192" t="s">
        <v>89</v>
      </c>
      <c r="B56" s="193"/>
      <c r="C56" s="194"/>
      <c r="D56" s="127"/>
      <c r="E56" s="127"/>
      <c r="F56" s="128"/>
    </row>
    <row r="57" spans="1:6" s="49" customFormat="1" ht="18" customHeight="1" x14ac:dyDescent="0.2">
      <c r="A57" s="195" t="s">
        <v>17</v>
      </c>
      <c r="B57" s="196" t="s">
        <v>90</v>
      </c>
      <c r="C57" s="197"/>
      <c r="D57" s="129"/>
      <c r="E57" s="129"/>
      <c r="F57" s="198">
        <f>SUM(F21:F55)</f>
        <v>0</v>
      </c>
    </row>
  </sheetData>
  <sheetProtection sheet="1" objects="1" scenarios="1"/>
  <mergeCells count="6">
    <mergeCell ref="A12:B12"/>
    <mergeCell ref="A6:F6"/>
    <mergeCell ref="A7:F7"/>
    <mergeCell ref="A8:F8"/>
    <mergeCell ref="A9:F9"/>
    <mergeCell ref="A10:F10"/>
  </mergeCells>
  <pageMargins left="0.98425196850393704" right="0.78740157480314998" top="0.78740157480314998" bottom="0.78740157480314998" header="0.196850393700787" footer="0.196850393700787"/>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N33"/>
  <sheetViews>
    <sheetView showZeros="0" view="pageBreakPreview" topLeftCell="A19" zoomScaleNormal="100" zoomScaleSheetLayoutView="100" workbookViewId="0">
      <selection activeCell="L30" sqref="L30"/>
    </sheetView>
  </sheetViews>
  <sheetFormatPr defaultColWidth="9" defaultRowHeight="12" x14ac:dyDescent="0.2"/>
  <cols>
    <col min="1" max="1" width="7.5703125" style="45" customWidth="1"/>
    <col min="2" max="2" width="42.5703125" style="45" customWidth="1"/>
    <col min="3" max="5" width="9.5703125" style="46" customWidth="1"/>
    <col min="6" max="6" width="13.42578125" style="47" customWidth="1"/>
    <col min="7" max="7" width="3.7109375" style="45" customWidth="1"/>
    <col min="8" max="16384" width="9" style="45"/>
  </cols>
  <sheetData>
    <row r="1" spans="1:14" s="1" customFormat="1" ht="15.6" customHeight="1" x14ac:dyDescent="0.2">
      <c r="A1" s="208"/>
      <c r="B1" s="208"/>
      <c r="C1" s="209"/>
      <c r="D1" s="209"/>
      <c r="E1" s="209"/>
      <c r="F1" s="210"/>
    </row>
    <row r="2" spans="1:14" x14ac:dyDescent="0.2">
      <c r="A2" s="211" t="s">
        <v>91</v>
      </c>
      <c r="B2" s="211" t="s">
        <v>92</v>
      </c>
      <c r="C2" s="131"/>
      <c r="D2" s="131"/>
      <c r="E2" s="131"/>
      <c r="F2" s="212"/>
    </row>
    <row r="3" spans="1:14" x14ac:dyDescent="0.2">
      <c r="A3" s="213"/>
      <c r="B3" s="213"/>
      <c r="C3" s="131"/>
      <c r="D3" s="131"/>
      <c r="E3" s="131"/>
      <c r="F3" s="212"/>
    </row>
    <row r="4" spans="1:14" x14ac:dyDescent="0.2">
      <c r="A4" s="211" t="s">
        <v>93</v>
      </c>
      <c r="B4" s="214"/>
      <c r="C4" s="215"/>
      <c r="D4" s="215"/>
      <c r="E4" s="215"/>
      <c r="F4" s="216"/>
    </row>
    <row r="5" spans="1:14" x14ac:dyDescent="0.2">
      <c r="A5" s="217"/>
      <c r="B5" s="214"/>
      <c r="C5" s="215"/>
      <c r="D5" s="215"/>
      <c r="E5" s="215"/>
      <c r="F5" s="216"/>
    </row>
    <row r="6" spans="1:14" ht="12.6" customHeight="1" x14ac:dyDescent="0.2">
      <c r="A6" s="370" t="s">
        <v>94</v>
      </c>
      <c r="B6" s="370"/>
      <c r="C6" s="370"/>
      <c r="D6" s="370"/>
      <c r="E6" s="370"/>
      <c r="F6" s="370"/>
    </row>
    <row r="7" spans="1:14" ht="26.45" customHeight="1" x14ac:dyDescent="0.2">
      <c r="A7" s="370" t="s">
        <v>244</v>
      </c>
      <c r="B7" s="370"/>
      <c r="C7" s="370"/>
      <c r="D7" s="370"/>
      <c r="E7" s="370"/>
      <c r="F7" s="370"/>
    </row>
    <row r="8" spans="1:14" s="27" customFormat="1" ht="15" customHeight="1" x14ac:dyDescent="0.2">
      <c r="A8" s="368" t="s">
        <v>23</v>
      </c>
      <c r="B8" s="368"/>
      <c r="C8" s="176"/>
      <c r="D8" s="170"/>
      <c r="E8" s="170"/>
      <c r="F8" s="170"/>
      <c r="G8" s="36"/>
      <c r="H8" s="37"/>
      <c r="I8" s="41"/>
      <c r="J8" s="42"/>
      <c r="K8" s="37"/>
      <c r="L8" s="37"/>
      <c r="M8" s="37"/>
      <c r="N8" s="37"/>
    </row>
    <row r="9" spans="1:14" s="27" customFormat="1" ht="24" x14ac:dyDescent="0.2">
      <c r="A9" s="177" t="s">
        <v>24</v>
      </c>
      <c r="B9" s="178" t="s">
        <v>25</v>
      </c>
      <c r="C9" s="179"/>
      <c r="D9" s="180"/>
      <c r="E9" s="180"/>
      <c r="F9" s="180"/>
      <c r="G9" s="38"/>
      <c r="H9" s="37"/>
      <c r="I9" s="41"/>
      <c r="J9" s="42"/>
      <c r="K9" s="37"/>
      <c r="L9" s="37"/>
      <c r="M9" s="37"/>
      <c r="N9" s="37"/>
    </row>
    <row r="10" spans="1:14" s="27" customFormat="1" ht="24" x14ac:dyDescent="0.2">
      <c r="A10" s="177" t="s">
        <v>24</v>
      </c>
      <c r="B10" s="218" t="s">
        <v>95</v>
      </c>
      <c r="C10" s="179"/>
      <c r="D10" s="180"/>
      <c r="E10" s="180"/>
      <c r="F10" s="180"/>
      <c r="G10" s="38"/>
      <c r="H10" s="37"/>
      <c r="I10" s="41"/>
      <c r="J10" s="42"/>
      <c r="K10" s="37"/>
      <c r="L10" s="37"/>
      <c r="M10" s="37"/>
      <c r="N10" s="37"/>
    </row>
    <row r="11" spans="1:14" s="27" customFormat="1" x14ac:dyDescent="0.2">
      <c r="A11" s="177" t="s">
        <v>24</v>
      </c>
      <c r="B11" s="218" t="s">
        <v>96</v>
      </c>
      <c r="C11" s="179"/>
      <c r="D11" s="180"/>
      <c r="E11" s="180"/>
      <c r="F11" s="180"/>
      <c r="G11" s="38"/>
      <c r="H11" s="37"/>
      <c r="I11" s="41"/>
      <c r="J11" s="42"/>
      <c r="K11" s="37"/>
      <c r="L11" s="37"/>
      <c r="M11" s="37"/>
      <c r="N11" s="37"/>
    </row>
    <row r="12" spans="1:14" s="27" customFormat="1" ht="24" x14ac:dyDescent="0.2">
      <c r="A12" s="177" t="s">
        <v>24</v>
      </c>
      <c r="B12" s="218" t="s">
        <v>97</v>
      </c>
      <c r="C12" s="179"/>
      <c r="D12" s="180"/>
      <c r="E12" s="180"/>
      <c r="F12" s="180"/>
      <c r="G12" s="38"/>
      <c r="H12" s="37"/>
      <c r="I12" s="41"/>
      <c r="J12" s="42"/>
      <c r="K12" s="37"/>
      <c r="L12" s="37"/>
      <c r="M12" s="37"/>
      <c r="N12" s="37"/>
    </row>
    <row r="13" spans="1:14" s="27" customFormat="1" ht="24" x14ac:dyDescent="0.2">
      <c r="A13" s="177" t="s">
        <v>24</v>
      </c>
      <c r="B13" s="178" t="s">
        <v>28</v>
      </c>
      <c r="C13" s="179"/>
      <c r="D13" s="180"/>
      <c r="E13" s="180"/>
      <c r="F13" s="180"/>
      <c r="G13" s="38"/>
      <c r="H13" s="37"/>
      <c r="I13" s="41"/>
      <c r="J13" s="42"/>
      <c r="K13" s="37"/>
      <c r="L13" s="37"/>
      <c r="M13" s="37"/>
      <c r="N13" s="37"/>
    </row>
    <row r="14" spans="1:14" s="27" customFormat="1" x14ac:dyDescent="0.2">
      <c r="A14" s="177" t="s">
        <v>24</v>
      </c>
      <c r="B14" s="178" t="s">
        <v>98</v>
      </c>
      <c r="C14" s="179"/>
      <c r="D14" s="180"/>
      <c r="E14" s="180"/>
      <c r="F14" s="180"/>
      <c r="G14" s="38"/>
      <c r="H14" s="37"/>
      <c r="I14" s="41"/>
      <c r="J14" s="42"/>
      <c r="K14" s="37"/>
      <c r="L14" s="37"/>
      <c r="M14" s="37"/>
      <c r="N14" s="37"/>
    </row>
    <row r="15" spans="1:14" s="27" customFormat="1" x14ac:dyDescent="0.2">
      <c r="A15" s="177" t="s">
        <v>24</v>
      </c>
      <c r="B15" s="219" t="s">
        <v>99</v>
      </c>
      <c r="C15" s="182"/>
      <c r="D15" s="180"/>
      <c r="E15" s="180"/>
      <c r="F15" s="180"/>
      <c r="G15" s="38"/>
      <c r="H15" s="37"/>
      <c r="I15" s="41"/>
      <c r="J15" s="42"/>
      <c r="K15" s="37"/>
      <c r="L15" s="37"/>
      <c r="M15" s="37"/>
      <c r="N15" s="37"/>
    </row>
    <row r="16" spans="1:14" s="27" customFormat="1" ht="24" x14ac:dyDescent="0.2">
      <c r="A16" s="177" t="s">
        <v>24</v>
      </c>
      <c r="B16" s="219" t="s">
        <v>100</v>
      </c>
      <c r="C16" s="182"/>
      <c r="D16" s="180"/>
      <c r="E16" s="180"/>
      <c r="F16" s="180"/>
      <c r="G16" s="38"/>
      <c r="H16" s="37"/>
      <c r="I16" s="41"/>
      <c r="J16" s="42"/>
      <c r="K16" s="37"/>
      <c r="L16" s="37"/>
      <c r="M16" s="37"/>
      <c r="N16" s="37"/>
    </row>
    <row r="17" spans="1:13" x14ac:dyDescent="0.2">
      <c r="A17" s="213"/>
      <c r="B17" s="213"/>
      <c r="C17" s="131"/>
      <c r="D17" s="131"/>
      <c r="E17" s="131"/>
      <c r="F17" s="212"/>
    </row>
    <row r="18" spans="1:13" s="43" customFormat="1" ht="26.65" customHeight="1" x14ac:dyDescent="0.2">
      <c r="A18" s="199" t="s">
        <v>32</v>
      </c>
      <c r="B18" s="223" t="s">
        <v>101</v>
      </c>
      <c r="C18" s="224" t="s">
        <v>34</v>
      </c>
      <c r="D18" s="224">
        <v>150</v>
      </c>
      <c r="E18" s="170"/>
      <c r="F18" s="186">
        <f>D18*E18</f>
        <v>0</v>
      </c>
      <c r="I18" s="35"/>
      <c r="J18" s="35"/>
      <c r="K18" s="35"/>
      <c r="M18" s="35"/>
    </row>
    <row r="19" spans="1:13" s="43" customFormat="1" ht="141" customHeight="1" x14ac:dyDescent="0.2">
      <c r="A19" s="199"/>
      <c r="B19" s="223" t="s">
        <v>102</v>
      </c>
      <c r="C19" s="224"/>
      <c r="D19" s="224"/>
      <c r="E19" s="170"/>
      <c r="F19" s="186"/>
      <c r="I19" s="35"/>
      <c r="J19" s="35"/>
      <c r="K19" s="35"/>
      <c r="M19" s="35"/>
    </row>
    <row r="20" spans="1:13" s="43" customFormat="1" x14ac:dyDescent="0.2">
      <c r="A20" s="199"/>
      <c r="B20" s="223"/>
      <c r="C20" s="224"/>
      <c r="D20" s="224"/>
      <c r="E20" s="170"/>
      <c r="F20" s="186">
        <f t="shared" ref="F20:F31" si="0">D20*E20</f>
        <v>0</v>
      </c>
      <c r="I20" s="35"/>
      <c r="J20" s="35"/>
      <c r="K20" s="35"/>
      <c r="M20" s="35"/>
    </row>
    <row r="21" spans="1:13" s="43" customFormat="1" ht="110.25" customHeight="1" x14ac:dyDescent="0.2">
      <c r="A21" s="199" t="s">
        <v>36</v>
      </c>
      <c r="B21" s="223" t="s">
        <v>103</v>
      </c>
      <c r="C21" s="224" t="s">
        <v>34</v>
      </c>
      <c r="D21" s="224">
        <v>200</v>
      </c>
      <c r="E21" s="170"/>
      <c r="F21" s="186">
        <f t="shared" si="0"/>
        <v>0</v>
      </c>
      <c r="I21" s="35"/>
      <c r="J21" s="35"/>
      <c r="K21" s="35"/>
      <c r="M21" s="35"/>
    </row>
    <row r="22" spans="1:13" s="43" customFormat="1" ht="72" x14ac:dyDescent="0.2">
      <c r="A22" s="199"/>
      <c r="B22" s="223" t="s">
        <v>104</v>
      </c>
      <c r="C22" s="224"/>
      <c r="D22" s="224"/>
      <c r="E22" s="170"/>
      <c r="F22" s="186">
        <f t="shared" si="0"/>
        <v>0</v>
      </c>
      <c r="I22" s="35"/>
      <c r="J22" s="35"/>
      <c r="K22" s="35"/>
      <c r="M22" s="35"/>
    </row>
    <row r="23" spans="1:13" s="43" customFormat="1" x14ac:dyDescent="0.2">
      <c r="A23" s="199"/>
      <c r="B23" s="223"/>
      <c r="C23" s="224"/>
      <c r="D23" s="224"/>
      <c r="E23" s="170"/>
      <c r="F23" s="186"/>
      <c r="I23" s="35"/>
      <c r="J23" s="35"/>
      <c r="K23" s="35"/>
      <c r="M23" s="35"/>
    </row>
    <row r="24" spans="1:13" s="43" customFormat="1" ht="84" x14ac:dyDescent="0.2">
      <c r="A24" s="199" t="s">
        <v>39</v>
      </c>
      <c r="B24" s="223" t="s">
        <v>253</v>
      </c>
      <c r="C24" s="224" t="s">
        <v>88</v>
      </c>
      <c r="D24" s="224">
        <v>32</v>
      </c>
      <c r="E24" s="170"/>
      <c r="F24" s="186">
        <f>D24*E24</f>
        <v>0</v>
      </c>
      <c r="I24" s="35"/>
      <c r="J24" s="35"/>
      <c r="K24" s="35"/>
      <c r="M24" s="35"/>
    </row>
    <row r="25" spans="1:13" s="43" customFormat="1" x14ac:dyDescent="0.2">
      <c r="A25" s="199"/>
      <c r="B25" s="223"/>
      <c r="C25" s="224"/>
      <c r="D25" s="224"/>
      <c r="E25" s="170"/>
      <c r="F25" s="186">
        <f t="shared" si="0"/>
        <v>0</v>
      </c>
      <c r="I25" s="35"/>
      <c r="J25" s="35"/>
      <c r="K25" s="35"/>
      <c r="M25" s="35"/>
    </row>
    <row r="26" spans="1:13" s="43" customFormat="1" ht="96" x14ac:dyDescent="0.2">
      <c r="A26" s="199" t="s">
        <v>43</v>
      </c>
      <c r="B26" s="223" t="s">
        <v>105</v>
      </c>
      <c r="C26" s="224" t="s">
        <v>88</v>
      </c>
      <c r="D26" s="224">
        <v>50</v>
      </c>
      <c r="E26" s="170"/>
      <c r="F26" s="186">
        <f t="shared" si="0"/>
        <v>0</v>
      </c>
      <c r="I26" s="35"/>
      <c r="J26" s="35"/>
      <c r="K26" s="35"/>
      <c r="M26" s="35"/>
    </row>
    <row r="27" spans="1:13" s="43" customFormat="1" x14ac:dyDescent="0.2">
      <c r="A27" s="199"/>
      <c r="B27" s="223"/>
      <c r="C27" s="224"/>
      <c r="D27" s="224"/>
      <c r="E27" s="170"/>
      <c r="F27" s="186">
        <f t="shared" si="0"/>
        <v>0</v>
      </c>
      <c r="I27" s="35"/>
      <c r="J27" s="35"/>
      <c r="K27" s="35"/>
      <c r="M27" s="35"/>
    </row>
    <row r="28" spans="1:13" s="43" customFormat="1" ht="96" x14ac:dyDescent="0.2">
      <c r="A28" s="199" t="s">
        <v>86</v>
      </c>
      <c r="B28" s="223" t="s">
        <v>106</v>
      </c>
      <c r="C28" s="224" t="s">
        <v>88</v>
      </c>
      <c r="D28" s="224">
        <v>680</v>
      </c>
      <c r="E28" s="170"/>
      <c r="F28" s="186">
        <f t="shared" si="0"/>
        <v>0</v>
      </c>
      <c r="I28" s="35"/>
      <c r="J28" s="35"/>
      <c r="K28" s="35"/>
      <c r="M28" s="35"/>
    </row>
    <row r="29" spans="1:13" s="43" customFormat="1" x14ac:dyDescent="0.2">
      <c r="A29" s="199"/>
      <c r="B29" s="223"/>
      <c r="C29" s="224"/>
      <c r="D29" s="224"/>
      <c r="E29" s="170"/>
      <c r="F29" s="186"/>
      <c r="I29" s="35"/>
      <c r="J29" s="35"/>
      <c r="K29" s="35"/>
      <c r="M29" s="35"/>
    </row>
    <row r="30" spans="1:13" s="43" customFormat="1" ht="132" x14ac:dyDescent="0.2">
      <c r="A30" s="199" t="s">
        <v>107</v>
      </c>
      <c r="B30" s="225" t="s">
        <v>108</v>
      </c>
      <c r="C30" s="224" t="s">
        <v>88</v>
      </c>
      <c r="D30" s="224">
        <v>650</v>
      </c>
      <c r="E30" s="170"/>
      <c r="F30" s="186">
        <f t="shared" si="0"/>
        <v>0</v>
      </c>
      <c r="I30" s="35"/>
      <c r="J30" s="35"/>
      <c r="K30" s="35"/>
      <c r="M30" s="35"/>
    </row>
    <row r="31" spans="1:13" s="43" customFormat="1" x14ac:dyDescent="0.2">
      <c r="A31" s="185"/>
      <c r="B31" s="178"/>
      <c r="C31" s="130"/>
      <c r="D31" s="130"/>
      <c r="E31" s="170"/>
      <c r="F31" s="186">
        <f t="shared" si="0"/>
        <v>0</v>
      </c>
      <c r="I31" s="35"/>
      <c r="J31" s="35"/>
      <c r="K31" s="35"/>
      <c r="M31" s="35"/>
    </row>
    <row r="32" spans="1:13" x14ac:dyDescent="0.2">
      <c r="A32" s="213"/>
      <c r="B32" s="213"/>
      <c r="C32" s="131"/>
      <c r="D32" s="131"/>
      <c r="E32" s="131"/>
      <c r="F32" s="132"/>
    </row>
    <row r="33" spans="1:6" s="44" customFormat="1" ht="18" customHeight="1" x14ac:dyDescent="0.2">
      <c r="A33" s="220" t="s">
        <v>91</v>
      </c>
      <c r="B33" s="221" t="s">
        <v>109</v>
      </c>
      <c r="C33" s="133"/>
      <c r="D33" s="133"/>
      <c r="E33" s="133"/>
      <c r="F33" s="222">
        <f>SUM(F18:F31)</f>
        <v>0</v>
      </c>
    </row>
  </sheetData>
  <sheetProtection sheet="1" objects="1" scenarios="1"/>
  <mergeCells count="3">
    <mergeCell ref="A6:F6"/>
    <mergeCell ref="A7:F7"/>
    <mergeCell ref="A8:B8"/>
  </mergeCells>
  <pageMargins left="0.98425196850393704" right="0.78740157480314998" top="0.78740157480314998" bottom="0.78740157480314998" header="0.196850393700787" footer="0.196850393700787"/>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1:N61"/>
  <sheetViews>
    <sheetView showZeros="0" view="pageBreakPreview" topLeftCell="A17" zoomScale="120" zoomScaleNormal="100" workbookViewId="0">
      <selection activeCell="H42" sqref="H42"/>
    </sheetView>
  </sheetViews>
  <sheetFormatPr defaultColWidth="9.140625" defaultRowHeight="12" x14ac:dyDescent="0.2"/>
  <cols>
    <col min="1" max="1" width="7.140625" style="30" customWidth="1"/>
    <col min="2" max="2" width="42" style="31" customWidth="1"/>
    <col min="3" max="3" width="9.5703125" style="32" customWidth="1"/>
    <col min="4" max="4" width="9.5703125" style="33" customWidth="1"/>
    <col min="5" max="5" width="9.5703125" style="34" customWidth="1"/>
    <col min="6" max="6" width="13.140625" style="34" customWidth="1"/>
    <col min="7" max="7" width="3.85546875" style="34" customWidth="1"/>
    <col min="8" max="16384" width="9.140625" style="34"/>
  </cols>
  <sheetData>
    <row r="1" spans="1:14" customFormat="1" ht="15.6" customHeight="1" x14ac:dyDescent="0.2">
      <c r="A1" s="162"/>
      <c r="B1" s="163"/>
      <c r="C1" s="162"/>
      <c r="D1" s="164"/>
      <c r="E1" s="164"/>
      <c r="F1" s="164"/>
    </row>
    <row r="2" spans="1:14" s="26" customFormat="1" ht="12.75" x14ac:dyDescent="0.2">
      <c r="A2" s="226" t="s">
        <v>176</v>
      </c>
      <c r="B2" s="371" t="s">
        <v>175</v>
      </c>
      <c r="C2" s="371"/>
      <c r="D2" s="371"/>
      <c r="E2" s="227"/>
      <c r="F2" s="227"/>
    </row>
    <row r="3" spans="1:14" s="26" customFormat="1" ht="12.75" x14ac:dyDescent="0.2">
      <c r="A3" s="226"/>
      <c r="B3" s="228"/>
      <c r="C3" s="228"/>
      <c r="D3" s="228"/>
      <c r="E3" s="227"/>
      <c r="F3" s="227"/>
    </row>
    <row r="4" spans="1:14" s="26" customFormat="1" ht="12.75" x14ac:dyDescent="0.2">
      <c r="A4" s="226" t="s">
        <v>177</v>
      </c>
      <c r="B4" s="228" t="s">
        <v>178</v>
      </c>
      <c r="C4" s="228"/>
      <c r="D4" s="228"/>
      <c r="E4" s="227"/>
      <c r="F4" s="227"/>
    </row>
    <row r="5" spans="1:14" x14ac:dyDescent="0.2">
      <c r="A5" s="229"/>
      <c r="B5" s="230"/>
      <c r="C5" s="231"/>
      <c r="D5" s="232"/>
      <c r="E5" s="229"/>
      <c r="F5" s="229"/>
    </row>
    <row r="6" spans="1:14" x14ac:dyDescent="0.2">
      <c r="A6" s="372" t="s">
        <v>93</v>
      </c>
      <c r="B6" s="372"/>
      <c r="C6" s="233"/>
      <c r="D6" s="234"/>
      <c r="E6" s="235"/>
      <c r="F6" s="235"/>
    </row>
    <row r="7" spans="1:14" x14ac:dyDescent="0.2">
      <c r="A7" s="236"/>
      <c r="B7" s="236"/>
      <c r="C7" s="233"/>
      <c r="D7" s="234"/>
      <c r="E7" s="235"/>
      <c r="F7" s="235"/>
    </row>
    <row r="8" spans="1:14" s="27" customFormat="1" ht="15" customHeight="1" x14ac:dyDescent="0.2">
      <c r="A8" s="368" t="s">
        <v>23</v>
      </c>
      <c r="B8" s="368"/>
      <c r="C8" s="176"/>
      <c r="D8" s="170"/>
      <c r="E8" s="170"/>
      <c r="F8" s="170"/>
      <c r="G8" s="36"/>
      <c r="H8" s="37"/>
      <c r="I8" s="41"/>
      <c r="J8" s="42"/>
      <c r="K8" s="37"/>
      <c r="L8" s="37"/>
      <c r="M8" s="37"/>
      <c r="N8" s="37"/>
    </row>
    <row r="9" spans="1:14" s="27" customFormat="1" ht="24" x14ac:dyDescent="0.2">
      <c r="A9" s="177" t="s">
        <v>24</v>
      </c>
      <c r="B9" s="178" t="s">
        <v>25</v>
      </c>
      <c r="C9" s="179"/>
      <c r="D9" s="180"/>
      <c r="E9" s="180"/>
      <c r="F9" s="180"/>
      <c r="G9" s="38"/>
      <c r="H9" s="37"/>
      <c r="I9" s="41"/>
      <c r="J9" s="42"/>
      <c r="K9" s="37"/>
      <c r="L9" s="37"/>
      <c r="M9" s="37"/>
      <c r="N9" s="37"/>
    </row>
    <row r="10" spans="1:14" s="27" customFormat="1" ht="24" x14ac:dyDescent="0.2">
      <c r="A10" s="177" t="s">
        <v>24</v>
      </c>
      <c r="B10" s="218" t="s">
        <v>95</v>
      </c>
      <c r="C10" s="179"/>
      <c r="D10" s="180"/>
      <c r="E10" s="180"/>
      <c r="F10" s="180"/>
      <c r="G10" s="38"/>
      <c r="H10" s="37"/>
      <c r="I10" s="41"/>
      <c r="J10" s="42"/>
      <c r="K10" s="37"/>
      <c r="L10" s="37"/>
      <c r="M10" s="37"/>
      <c r="N10" s="37"/>
    </row>
    <row r="11" spans="1:14" s="27" customFormat="1" x14ac:dyDescent="0.2">
      <c r="A11" s="177" t="s">
        <v>24</v>
      </c>
      <c r="B11" s="218" t="s">
        <v>96</v>
      </c>
      <c r="C11" s="179"/>
      <c r="D11" s="180"/>
      <c r="E11" s="180"/>
      <c r="F11" s="180"/>
      <c r="G11" s="38"/>
      <c r="H11" s="37"/>
      <c r="I11" s="41"/>
      <c r="J11" s="42"/>
      <c r="K11" s="37"/>
      <c r="L11" s="37"/>
      <c r="M11" s="37"/>
      <c r="N11" s="37"/>
    </row>
    <row r="12" spans="1:14" s="27" customFormat="1" x14ac:dyDescent="0.2">
      <c r="A12" s="177" t="s">
        <v>24</v>
      </c>
      <c r="B12" s="218" t="s">
        <v>112</v>
      </c>
      <c r="C12" s="179"/>
      <c r="D12" s="180"/>
      <c r="E12" s="180"/>
      <c r="F12" s="180"/>
      <c r="G12" s="38"/>
      <c r="H12" s="37"/>
      <c r="I12" s="41"/>
      <c r="J12" s="42"/>
      <c r="K12" s="37"/>
      <c r="L12" s="37"/>
      <c r="M12" s="37"/>
      <c r="N12" s="37"/>
    </row>
    <row r="13" spans="1:14" s="27" customFormat="1" ht="24" x14ac:dyDescent="0.2">
      <c r="A13" s="177" t="s">
        <v>24</v>
      </c>
      <c r="B13" s="178" t="s">
        <v>28</v>
      </c>
      <c r="C13" s="179"/>
      <c r="D13" s="180"/>
      <c r="E13" s="180"/>
      <c r="F13" s="180"/>
      <c r="G13" s="38"/>
      <c r="H13" s="37"/>
      <c r="I13" s="41"/>
      <c r="J13" s="42"/>
      <c r="K13" s="37"/>
      <c r="L13" s="37"/>
      <c r="M13" s="37"/>
      <c r="N13" s="37"/>
    </row>
    <row r="14" spans="1:14" s="27" customFormat="1" ht="12.6" customHeight="1" x14ac:dyDescent="0.2">
      <c r="A14" s="177" t="s">
        <v>24</v>
      </c>
      <c r="B14" s="178" t="s">
        <v>98</v>
      </c>
      <c r="C14" s="179"/>
      <c r="D14" s="180"/>
      <c r="E14" s="180"/>
      <c r="F14" s="180"/>
      <c r="G14" s="38"/>
      <c r="H14" s="37"/>
      <c r="I14" s="41"/>
      <c r="J14" s="42"/>
      <c r="K14" s="37"/>
      <c r="L14" s="37"/>
      <c r="M14" s="37"/>
      <c r="N14" s="37"/>
    </row>
    <row r="15" spans="1:14" s="27" customFormat="1" x14ac:dyDescent="0.2">
      <c r="A15" s="177" t="s">
        <v>24</v>
      </c>
      <c r="B15" s="219" t="s">
        <v>99</v>
      </c>
      <c r="C15" s="182"/>
      <c r="D15" s="180"/>
      <c r="E15" s="180"/>
      <c r="F15" s="180"/>
      <c r="G15" s="38"/>
      <c r="H15" s="37"/>
      <c r="I15" s="41"/>
      <c r="J15" s="42"/>
      <c r="K15" s="37"/>
      <c r="L15" s="37"/>
      <c r="M15" s="37"/>
      <c r="N15" s="37"/>
    </row>
    <row r="16" spans="1:14" s="27" customFormat="1" ht="24" x14ac:dyDescent="0.2">
      <c r="A16" s="177" t="s">
        <v>24</v>
      </c>
      <c r="B16" s="219" t="s">
        <v>100</v>
      </c>
      <c r="C16" s="182"/>
      <c r="D16" s="180"/>
      <c r="E16" s="180"/>
      <c r="F16" s="180"/>
      <c r="G16" s="38"/>
      <c r="H16" s="37"/>
      <c r="I16" s="41"/>
      <c r="J16" s="42"/>
      <c r="K16" s="37"/>
      <c r="L16" s="37"/>
      <c r="M16" s="37"/>
      <c r="N16" s="37"/>
    </row>
    <row r="17" spans="1:14" s="27" customFormat="1" x14ac:dyDescent="0.2">
      <c r="A17" s="177"/>
      <c r="B17" s="219"/>
      <c r="C17" s="182"/>
      <c r="D17" s="180"/>
      <c r="E17" s="180"/>
      <c r="F17" s="180"/>
      <c r="G17" s="38"/>
      <c r="H17" s="37"/>
      <c r="I17" s="41"/>
      <c r="J17" s="42"/>
      <c r="K17" s="37"/>
      <c r="L17" s="37"/>
      <c r="M17" s="37"/>
      <c r="N17" s="37"/>
    </row>
    <row r="18" spans="1:14" x14ac:dyDescent="0.2">
      <c r="A18" s="236"/>
      <c r="B18" s="236"/>
      <c r="C18" s="237"/>
      <c r="D18" s="238"/>
      <c r="E18" s="235"/>
      <c r="F18" s="235"/>
    </row>
    <row r="19" spans="1:14" s="28" customFormat="1" ht="28.7" customHeight="1" x14ac:dyDescent="0.2">
      <c r="A19" s="239" t="s">
        <v>32</v>
      </c>
      <c r="B19" s="229" t="s">
        <v>113</v>
      </c>
      <c r="C19" s="240"/>
      <c r="D19" s="170"/>
      <c r="E19" s="180"/>
      <c r="F19" s="186">
        <f>D19*E19</f>
        <v>0</v>
      </c>
      <c r="H19" s="30"/>
    </row>
    <row r="20" spans="1:14" s="28" customFormat="1" ht="84" x14ac:dyDescent="0.2">
      <c r="A20" s="239"/>
      <c r="B20" s="229" t="s">
        <v>114</v>
      </c>
      <c r="C20" s="240"/>
      <c r="D20" s="170"/>
      <c r="E20" s="180"/>
      <c r="F20" s="186"/>
      <c r="H20" s="30"/>
    </row>
    <row r="21" spans="1:14" s="28" customFormat="1" ht="36" x14ac:dyDescent="0.2">
      <c r="A21" s="239"/>
      <c r="B21" s="229" t="s">
        <v>115</v>
      </c>
      <c r="C21" s="240"/>
      <c r="D21" s="170"/>
      <c r="E21" s="180"/>
      <c r="F21" s="186"/>
      <c r="H21" s="30"/>
    </row>
    <row r="22" spans="1:14" s="29" customFormat="1" ht="13.5" x14ac:dyDescent="0.2">
      <c r="A22" s="203" t="s">
        <v>116</v>
      </c>
      <c r="B22" s="204" t="s">
        <v>117</v>
      </c>
      <c r="C22" s="205" t="s">
        <v>48</v>
      </c>
      <c r="D22" s="206">
        <v>1</v>
      </c>
      <c r="E22" s="191"/>
      <c r="F22" s="186">
        <f t="shared" ref="F22:F42" si="0">D22*E22</f>
        <v>0</v>
      </c>
    </row>
    <row r="23" spans="1:14" s="29" customFormat="1" ht="13.5" x14ac:dyDescent="0.2">
      <c r="A23" s="203" t="s">
        <v>118</v>
      </c>
      <c r="B23" s="204" t="s">
        <v>119</v>
      </c>
      <c r="C23" s="205" t="s">
        <v>48</v>
      </c>
      <c r="D23" s="206">
        <v>1</v>
      </c>
      <c r="E23" s="191"/>
      <c r="F23" s="186">
        <f t="shared" si="0"/>
        <v>0</v>
      </c>
    </row>
    <row r="24" spans="1:14" s="29" customFormat="1" ht="13.5" x14ac:dyDescent="0.2">
      <c r="A24" s="203" t="s">
        <v>120</v>
      </c>
      <c r="B24" s="204" t="s">
        <v>121</v>
      </c>
      <c r="C24" s="205" t="s">
        <v>48</v>
      </c>
      <c r="D24" s="206">
        <v>4</v>
      </c>
      <c r="E24" s="191"/>
      <c r="F24" s="186">
        <f t="shared" si="0"/>
        <v>0</v>
      </c>
    </row>
    <row r="25" spans="1:14" s="29" customFormat="1" ht="13.5" x14ac:dyDescent="0.2">
      <c r="A25" s="203" t="s">
        <v>122</v>
      </c>
      <c r="B25" s="204" t="s">
        <v>123</v>
      </c>
      <c r="C25" s="205" t="s">
        <v>48</v>
      </c>
      <c r="D25" s="206">
        <v>1</v>
      </c>
      <c r="E25" s="191"/>
      <c r="F25" s="186">
        <f t="shared" si="0"/>
        <v>0</v>
      </c>
    </row>
    <row r="26" spans="1:14" s="29" customFormat="1" ht="13.5" x14ac:dyDescent="0.2">
      <c r="A26" s="203" t="s">
        <v>124</v>
      </c>
      <c r="B26" s="204" t="s">
        <v>125</v>
      </c>
      <c r="C26" s="205" t="s">
        <v>48</v>
      </c>
      <c r="D26" s="206">
        <v>1</v>
      </c>
      <c r="E26" s="191"/>
      <c r="F26" s="186">
        <f t="shared" si="0"/>
        <v>0</v>
      </c>
    </row>
    <row r="27" spans="1:14" s="29" customFormat="1" ht="13.5" x14ac:dyDescent="0.2">
      <c r="A27" s="203" t="s">
        <v>126</v>
      </c>
      <c r="B27" s="204" t="s">
        <v>127</v>
      </c>
      <c r="C27" s="205" t="s">
        <v>48</v>
      </c>
      <c r="D27" s="206">
        <v>1</v>
      </c>
      <c r="E27" s="191"/>
      <c r="F27" s="186">
        <f t="shared" si="0"/>
        <v>0</v>
      </c>
    </row>
    <row r="28" spans="1:14" s="29" customFormat="1" ht="13.5" x14ac:dyDescent="0.2">
      <c r="A28" s="203" t="s">
        <v>128</v>
      </c>
      <c r="B28" s="204" t="s">
        <v>129</v>
      </c>
      <c r="C28" s="205" t="s">
        <v>48</v>
      </c>
      <c r="D28" s="206">
        <v>1</v>
      </c>
      <c r="E28" s="191"/>
      <c r="F28" s="186">
        <f t="shared" si="0"/>
        <v>0</v>
      </c>
    </row>
    <row r="29" spans="1:14" s="29" customFormat="1" ht="13.5" x14ac:dyDescent="0.2">
      <c r="A29" s="203" t="s">
        <v>130</v>
      </c>
      <c r="B29" s="204" t="s">
        <v>131</v>
      </c>
      <c r="C29" s="205" t="s">
        <v>48</v>
      </c>
      <c r="D29" s="206">
        <v>1</v>
      </c>
      <c r="E29" s="191"/>
      <c r="F29" s="186">
        <f t="shared" si="0"/>
        <v>0</v>
      </c>
    </row>
    <row r="30" spans="1:14" s="29" customFormat="1" ht="13.5" x14ac:dyDescent="0.2">
      <c r="A30" s="203" t="s">
        <v>132</v>
      </c>
      <c r="B30" s="204" t="s">
        <v>133</v>
      </c>
      <c r="C30" s="205" t="s">
        <v>48</v>
      </c>
      <c r="D30" s="206">
        <v>2</v>
      </c>
      <c r="E30" s="191"/>
      <c r="F30" s="186">
        <f t="shared" si="0"/>
        <v>0</v>
      </c>
    </row>
    <row r="31" spans="1:14" s="29" customFormat="1" ht="13.5" x14ac:dyDescent="0.2">
      <c r="A31" s="203" t="s">
        <v>134</v>
      </c>
      <c r="B31" s="204" t="s">
        <v>135</v>
      </c>
      <c r="C31" s="205" t="s">
        <v>48</v>
      </c>
      <c r="D31" s="206">
        <v>1</v>
      </c>
      <c r="E31" s="191"/>
      <c r="F31" s="186">
        <f t="shared" si="0"/>
        <v>0</v>
      </c>
    </row>
    <row r="32" spans="1:14" s="29" customFormat="1" ht="13.5" x14ac:dyDescent="0.2">
      <c r="A32" s="203" t="s">
        <v>136</v>
      </c>
      <c r="B32" s="204" t="s">
        <v>137</v>
      </c>
      <c r="C32" s="205" t="s">
        <v>48</v>
      </c>
      <c r="D32" s="206">
        <v>4</v>
      </c>
      <c r="E32" s="191"/>
      <c r="F32" s="186">
        <f t="shared" si="0"/>
        <v>0</v>
      </c>
    </row>
    <row r="33" spans="1:8" s="29" customFormat="1" ht="13.5" x14ac:dyDescent="0.2">
      <c r="A33" s="203" t="s">
        <v>138</v>
      </c>
      <c r="B33" s="204" t="s">
        <v>139</v>
      </c>
      <c r="C33" s="205" t="s">
        <v>48</v>
      </c>
      <c r="D33" s="206">
        <v>3</v>
      </c>
      <c r="E33" s="191"/>
      <c r="F33" s="186">
        <f t="shared" si="0"/>
        <v>0</v>
      </c>
    </row>
    <row r="34" spans="1:8" s="29" customFormat="1" ht="13.5" x14ac:dyDescent="0.2">
      <c r="A34" s="203" t="s">
        <v>140</v>
      </c>
      <c r="B34" s="204" t="s">
        <v>141</v>
      </c>
      <c r="C34" s="205" t="s">
        <v>48</v>
      </c>
      <c r="D34" s="206">
        <v>2</v>
      </c>
      <c r="E34" s="191"/>
      <c r="F34" s="186">
        <f t="shared" si="0"/>
        <v>0</v>
      </c>
    </row>
    <row r="35" spans="1:8" s="29" customFormat="1" ht="13.5" x14ac:dyDescent="0.2">
      <c r="A35" s="203" t="s">
        <v>142</v>
      </c>
      <c r="B35" s="204" t="s">
        <v>143</v>
      </c>
      <c r="C35" s="205" t="s">
        <v>48</v>
      </c>
      <c r="D35" s="206">
        <v>4</v>
      </c>
      <c r="E35" s="191"/>
      <c r="F35" s="186">
        <f t="shared" si="0"/>
        <v>0</v>
      </c>
    </row>
    <row r="36" spans="1:8" s="29" customFormat="1" ht="13.5" x14ac:dyDescent="0.2">
      <c r="A36" s="203" t="s">
        <v>144</v>
      </c>
      <c r="B36" s="204" t="s">
        <v>145</v>
      </c>
      <c r="C36" s="205" t="s">
        <v>48</v>
      </c>
      <c r="D36" s="206">
        <v>1</v>
      </c>
      <c r="E36" s="191"/>
      <c r="F36" s="186">
        <f t="shared" si="0"/>
        <v>0</v>
      </c>
    </row>
    <row r="37" spans="1:8" s="29" customFormat="1" ht="13.5" x14ac:dyDescent="0.2">
      <c r="A37" s="203" t="s">
        <v>146</v>
      </c>
      <c r="B37" s="204" t="s">
        <v>147</v>
      </c>
      <c r="C37" s="205" t="s">
        <v>48</v>
      </c>
      <c r="D37" s="206">
        <v>6</v>
      </c>
      <c r="E37" s="191"/>
      <c r="F37" s="186">
        <f t="shared" si="0"/>
        <v>0</v>
      </c>
    </row>
    <row r="38" spans="1:8" s="29" customFormat="1" ht="13.5" x14ac:dyDescent="0.2">
      <c r="A38" s="203" t="s">
        <v>148</v>
      </c>
      <c r="B38" s="204" t="s">
        <v>149</v>
      </c>
      <c r="C38" s="205" t="s">
        <v>48</v>
      </c>
      <c r="D38" s="206">
        <v>2</v>
      </c>
      <c r="E38" s="191"/>
      <c r="F38" s="186">
        <f t="shared" si="0"/>
        <v>0</v>
      </c>
    </row>
    <row r="39" spans="1:8" s="29" customFormat="1" ht="13.5" x14ac:dyDescent="0.2">
      <c r="A39" s="203" t="s">
        <v>150</v>
      </c>
      <c r="B39" s="204" t="s">
        <v>151</v>
      </c>
      <c r="C39" s="205" t="s">
        <v>48</v>
      </c>
      <c r="D39" s="206">
        <v>1</v>
      </c>
      <c r="E39" s="191"/>
      <c r="F39" s="186">
        <f t="shared" si="0"/>
        <v>0</v>
      </c>
    </row>
    <row r="40" spans="1:8" s="29" customFormat="1" ht="13.5" x14ac:dyDescent="0.2">
      <c r="A40" s="203" t="s">
        <v>152</v>
      </c>
      <c r="B40" s="204" t="s">
        <v>153</v>
      </c>
      <c r="C40" s="205" t="s">
        <v>48</v>
      </c>
      <c r="D40" s="206">
        <v>2</v>
      </c>
      <c r="E40" s="191"/>
      <c r="F40" s="186">
        <f t="shared" si="0"/>
        <v>0</v>
      </c>
    </row>
    <row r="41" spans="1:8" s="29" customFormat="1" ht="13.5" x14ac:dyDescent="0.2">
      <c r="A41" s="207" t="s">
        <v>154</v>
      </c>
      <c r="B41" s="204" t="s">
        <v>155</v>
      </c>
      <c r="C41" s="205" t="s">
        <v>48</v>
      </c>
      <c r="D41" s="206">
        <v>1</v>
      </c>
      <c r="E41" s="191"/>
      <c r="F41" s="186">
        <f t="shared" si="0"/>
        <v>0</v>
      </c>
    </row>
    <row r="42" spans="1:8" s="28" customFormat="1" ht="24" x14ac:dyDescent="0.2">
      <c r="A42" s="203" t="s">
        <v>156</v>
      </c>
      <c r="B42" s="245" t="s">
        <v>157</v>
      </c>
      <c r="C42" s="246" t="s">
        <v>48</v>
      </c>
      <c r="D42" s="202">
        <v>6</v>
      </c>
      <c r="E42" s="180"/>
      <c r="F42" s="186">
        <f t="shared" si="0"/>
        <v>0</v>
      </c>
      <c r="H42" s="30"/>
    </row>
    <row r="43" spans="1:8" s="28" customFormat="1" x14ac:dyDescent="0.2">
      <c r="A43" s="247"/>
      <c r="B43" s="245"/>
      <c r="C43" s="246"/>
      <c r="D43" s="202"/>
      <c r="E43" s="180"/>
      <c r="F43" s="186"/>
      <c r="H43" s="30"/>
    </row>
    <row r="44" spans="1:8" s="28" customFormat="1" x14ac:dyDescent="0.2">
      <c r="A44" s="247"/>
      <c r="B44" s="245" t="s">
        <v>158</v>
      </c>
      <c r="C44" s="246"/>
      <c r="D44" s="202"/>
      <c r="E44" s="180"/>
      <c r="F44" s="186"/>
      <c r="H44" s="30"/>
    </row>
    <row r="45" spans="1:8" s="28" customFormat="1" ht="36" x14ac:dyDescent="0.2">
      <c r="A45" s="247"/>
      <c r="B45" s="245" t="s">
        <v>159</v>
      </c>
      <c r="C45" s="246"/>
      <c r="D45" s="202"/>
      <c r="E45" s="180"/>
      <c r="F45" s="186"/>
      <c r="H45" s="30"/>
    </row>
    <row r="46" spans="1:8" s="28" customFormat="1" ht="36" x14ac:dyDescent="0.2">
      <c r="A46" s="247"/>
      <c r="B46" s="245" t="s">
        <v>172</v>
      </c>
      <c r="C46" s="246"/>
      <c r="D46" s="202"/>
      <c r="E46" s="180"/>
      <c r="F46" s="186"/>
      <c r="H46" s="30"/>
    </row>
    <row r="47" spans="1:8" s="28" customFormat="1" x14ac:dyDescent="0.2">
      <c r="A47" s="247"/>
      <c r="B47" s="245"/>
      <c r="C47" s="246"/>
      <c r="D47" s="202"/>
      <c r="E47" s="180"/>
      <c r="F47" s="186"/>
      <c r="H47" s="30"/>
    </row>
    <row r="48" spans="1:8" s="28" customFormat="1" x14ac:dyDescent="0.2">
      <c r="A48" s="247"/>
      <c r="B48" s="245"/>
      <c r="C48" s="246"/>
      <c r="D48" s="202"/>
      <c r="E48" s="180"/>
      <c r="F48" s="186"/>
      <c r="H48" s="30"/>
    </row>
    <row r="49" spans="1:8" s="28" customFormat="1" x14ac:dyDescent="0.2">
      <c r="A49" s="247"/>
      <c r="B49" s="245"/>
      <c r="C49" s="246"/>
      <c r="D49" s="202"/>
      <c r="E49" s="180"/>
      <c r="F49" s="186"/>
      <c r="H49" s="30"/>
    </row>
    <row r="50" spans="1:8" s="28" customFormat="1" ht="24" x14ac:dyDescent="0.2">
      <c r="A50" s="247" t="s">
        <v>36</v>
      </c>
      <c r="B50" s="245" t="s">
        <v>160</v>
      </c>
      <c r="C50" s="246" t="s">
        <v>34</v>
      </c>
      <c r="D50" s="202">
        <v>45</v>
      </c>
      <c r="E50" s="180"/>
      <c r="F50" s="186">
        <f>D50*E50</f>
        <v>0</v>
      </c>
      <c r="H50" s="30"/>
    </row>
    <row r="51" spans="1:8" s="28" customFormat="1" ht="120" x14ac:dyDescent="0.2">
      <c r="A51" s="247"/>
      <c r="B51" s="245" t="s">
        <v>161</v>
      </c>
      <c r="C51" s="246"/>
      <c r="D51" s="202"/>
      <c r="E51" s="180"/>
      <c r="F51" s="186"/>
      <c r="H51" s="30"/>
    </row>
    <row r="52" spans="1:8" s="28" customFormat="1" x14ac:dyDescent="0.2">
      <c r="A52" s="247"/>
      <c r="B52" s="245"/>
      <c r="C52" s="246"/>
      <c r="D52" s="202"/>
      <c r="E52" s="180"/>
      <c r="F52" s="186"/>
      <c r="H52" s="30"/>
    </row>
    <row r="53" spans="1:8" s="28" customFormat="1" ht="24" x14ac:dyDescent="0.2">
      <c r="A53" s="247" t="s">
        <v>39</v>
      </c>
      <c r="B53" s="245" t="s">
        <v>162</v>
      </c>
      <c r="C53" s="246" t="s">
        <v>34</v>
      </c>
      <c r="D53" s="202">
        <v>45</v>
      </c>
      <c r="E53" s="180"/>
      <c r="F53" s="186">
        <f t="shared" ref="F53" si="1">D53*E53</f>
        <v>0</v>
      </c>
      <c r="H53" s="30"/>
    </row>
    <row r="54" spans="1:8" s="28" customFormat="1" ht="36" x14ac:dyDescent="0.2">
      <c r="A54" s="247"/>
      <c r="B54" s="245" t="s">
        <v>163</v>
      </c>
      <c r="C54" s="246"/>
      <c r="D54" s="202"/>
      <c r="E54" s="180"/>
      <c r="F54" s="186"/>
      <c r="H54" s="30"/>
    </row>
    <row r="55" spans="1:8" s="28" customFormat="1" ht="96" x14ac:dyDescent="0.2">
      <c r="A55" s="247"/>
      <c r="B55" s="245" t="s">
        <v>164</v>
      </c>
      <c r="C55" s="246"/>
      <c r="D55" s="202"/>
      <c r="E55" s="180"/>
      <c r="F55" s="186"/>
      <c r="H55" s="30"/>
    </row>
    <row r="56" spans="1:8" s="28" customFormat="1" x14ac:dyDescent="0.2">
      <c r="A56" s="239"/>
      <c r="B56" s="229"/>
      <c r="C56" s="240"/>
      <c r="D56" s="170"/>
      <c r="E56" s="180"/>
      <c r="F56" s="186"/>
      <c r="H56" s="30"/>
    </row>
    <row r="57" spans="1:8" x14ac:dyDescent="0.2">
      <c r="A57" s="241"/>
      <c r="B57" s="230"/>
      <c r="C57" s="237"/>
      <c r="D57" s="238"/>
      <c r="E57" s="242"/>
      <c r="F57" s="243"/>
    </row>
    <row r="58" spans="1:8" ht="12.75" x14ac:dyDescent="0.2">
      <c r="A58" s="244" t="s">
        <v>174</v>
      </c>
      <c r="B58" s="373" t="s">
        <v>173</v>
      </c>
      <c r="C58" s="373"/>
      <c r="D58" s="373"/>
      <c r="E58" s="134"/>
      <c r="F58" s="135">
        <f>SUM(F19:F57)</f>
        <v>0</v>
      </c>
    </row>
    <row r="61" spans="1:8" ht="12.75" x14ac:dyDescent="0.2">
      <c r="B61" s="40"/>
    </row>
  </sheetData>
  <sheetProtection sheet="1" objects="1" scenarios="1"/>
  <mergeCells count="4">
    <mergeCell ref="B2:D2"/>
    <mergeCell ref="A6:B6"/>
    <mergeCell ref="A8:B8"/>
    <mergeCell ref="B58:D58"/>
  </mergeCells>
  <pageMargins left="0.98425196850393704" right="0.78740157480314998" top="0.78740157480314998" bottom="0.78740157480314998" header="0.196850393700787" footer="0.196850393700787"/>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sheetPr>
  <dimension ref="A1:G42"/>
  <sheetViews>
    <sheetView showZeros="0" view="pageBreakPreview" zoomScaleNormal="100" workbookViewId="0">
      <selection activeCell="I13" sqref="I13"/>
    </sheetView>
  </sheetViews>
  <sheetFormatPr defaultColWidth="9" defaultRowHeight="12" x14ac:dyDescent="0.2"/>
  <cols>
    <col min="1" max="1" width="5" customWidth="1"/>
    <col min="2" max="2" width="44.85546875" customWidth="1"/>
    <col min="3" max="5" width="8.5703125" customWidth="1"/>
    <col min="6" max="6" width="14.42578125" style="4" customWidth="1"/>
    <col min="7" max="7" width="14.140625" customWidth="1"/>
  </cols>
  <sheetData>
    <row r="1" spans="1:7" x14ac:dyDescent="0.2">
      <c r="B1" s="5"/>
      <c r="F1" s="6"/>
      <c r="G1" s="7"/>
    </row>
    <row r="2" spans="1:7" x14ac:dyDescent="0.2">
      <c r="B2" s="8"/>
      <c r="C2" s="8"/>
      <c r="D2" s="8"/>
      <c r="E2" s="8"/>
      <c r="F2" s="9"/>
    </row>
    <row r="3" spans="1:7" ht="44.25" customHeight="1" x14ac:dyDescent="0.2">
      <c r="A3" s="375" t="s">
        <v>236</v>
      </c>
      <c r="B3" s="375"/>
      <c r="C3" s="375"/>
      <c r="D3" s="375"/>
      <c r="E3" s="375"/>
      <c r="F3" s="375"/>
    </row>
    <row r="4" spans="1:7" s="2" customFormat="1" ht="15" x14ac:dyDescent="0.2">
      <c r="A4" s="10"/>
      <c r="B4" s="10"/>
    </row>
    <row r="5" spans="1:7" s="2" customFormat="1" ht="12.75" x14ac:dyDescent="0.2">
      <c r="A5" s="11"/>
      <c r="B5" s="11"/>
    </row>
    <row r="6" spans="1:7" s="2" customFormat="1" ht="12.75" customHeight="1" x14ac:dyDescent="0.2">
      <c r="A6" s="12" t="s">
        <v>165</v>
      </c>
      <c r="B6" s="13" t="s">
        <v>16</v>
      </c>
    </row>
    <row r="7" spans="1:7" s="2" customFormat="1" ht="12.75" x14ac:dyDescent="0.2">
      <c r="A7" s="14"/>
      <c r="B7" s="15"/>
    </row>
    <row r="8" spans="1:7" s="2" customFormat="1" ht="12.75" x14ac:dyDescent="0.2">
      <c r="A8" s="14" t="s">
        <v>17</v>
      </c>
      <c r="B8" s="2" t="s">
        <v>18</v>
      </c>
      <c r="F8" s="16"/>
    </row>
    <row r="9" spans="1:7" s="2" customFormat="1" ht="12.75" x14ac:dyDescent="0.2">
      <c r="A9" s="14"/>
      <c r="F9" s="16"/>
    </row>
    <row r="10" spans="1:7" s="2" customFormat="1" ht="12.75" x14ac:dyDescent="0.2">
      <c r="A10" s="14" t="s">
        <v>91</v>
      </c>
      <c r="B10" s="2" t="s">
        <v>92</v>
      </c>
      <c r="F10" s="16"/>
    </row>
    <row r="11" spans="1:7" s="2" customFormat="1" ht="12.75" x14ac:dyDescent="0.2">
      <c r="A11" s="14"/>
    </row>
    <row r="12" spans="1:7" s="2" customFormat="1" ht="12.75" x14ac:dyDescent="0.2">
      <c r="A12" s="17" t="s">
        <v>165</v>
      </c>
      <c r="B12" s="374" t="s">
        <v>166</v>
      </c>
      <c r="C12" s="374"/>
      <c r="D12" s="374"/>
      <c r="E12" s="18"/>
      <c r="F12" s="19">
        <f>SUM(F8:F10)</f>
        <v>0</v>
      </c>
    </row>
    <row r="13" spans="1:7" s="2" customFormat="1" ht="12.75" x14ac:dyDescent="0.2">
      <c r="A13" s="14"/>
    </row>
    <row r="14" spans="1:7" s="2" customFormat="1" ht="12.75" x14ac:dyDescent="0.2">
      <c r="A14" s="14"/>
    </row>
    <row r="15" spans="1:7" s="2" customFormat="1" ht="12.75" x14ac:dyDescent="0.2">
      <c r="A15" s="12" t="s">
        <v>167</v>
      </c>
      <c r="B15" s="13" t="s">
        <v>168</v>
      </c>
    </row>
    <row r="16" spans="1:7" s="2" customFormat="1" ht="12.75" x14ac:dyDescent="0.2">
      <c r="A16" s="14"/>
    </row>
    <row r="17" spans="1:6" s="2" customFormat="1" ht="12.75" x14ac:dyDescent="0.2">
      <c r="A17" s="20" t="s">
        <v>110</v>
      </c>
      <c r="B17" s="21" t="s">
        <v>111</v>
      </c>
      <c r="C17" s="21"/>
      <c r="D17" s="21"/>
      <c r="F17" s="16"/>
    </row>
    <row r="18" spans="1:6" s="2" customFormat="1" ht="12.75" x14ac:dyDescent="0.2">
      <c r="A18" s="14"/>
      <c r="F18" s="22"/>
    </row>
    <row r="19" spans="1:6" s="2" customFormat="1" ht="12.75" x14ac:dyDescent="0.2">
      <c r="A19" s="17" t="s">
        <v>167</v>
      </c>
      <c r="B19" s="374" t="s">
        <v>169</v>
      </c>
      <c r="C19" s="374"/>
      <c r="D19" s="374"/>
      <c r="E19" s="18"/>
      <c r="F19" s="19">
        <f>SUM(F17:F18)</f>
        <v>0</v>
      </c>
    </row>
    <row r="20" spans="1:6" s="2" customFormat="1" ht="12.75" x14ac:dyDescent="0.2">
      <c r="A20" s="14"/>
    </row>
    <row r="21" spans="1:6" s="2" customFormat="1" ht="12.75" x14ac:dyDescent="0.2">
      <c r="A21" s="14"/>
    </row>
    <row r="22" spans="1:6" s="3" customFormat="1" ht="15" customHeight="1" x14ac:dyDescent="0.2">
      <c r="A22" s="23" t="s">
        <v>170</v>
      </c>
      <c r="B22" s="23"/>
      <c r="C22" s="23"/>
      <c r="D22" s="23"/>
      <c r="E22" s="24"/>
      <c r="F22" s="25">
        <f>F12+F19</f>
        <v>0</v>
      </c>
    </row>
    <row r="23" spans="1:6" s="2" customFormat="1" ht="12.75" x14ac:dyDescent="0.2"/>
    <row r="24" spans="1:6" x14ac:dyDescent="0.2">
      <c r="F24"/>
    </row>
    <row r="25" spans="1:6" x14ac:dyDescent="0.2">
      <c r="F25"/>
    </row>
    <row r="26" spans="1:6" x14ac:dyDescent="0.2">
      <c r="F26"/>
    </row>
    <row r="27" spans="1:6" x14ac:dyDescent="0.2">
      <c r="F27"/>
    </row>
    <row r="28" spans="1:6" x14ac:dyDescent="0.2">
      <c r="F28"/>
    </row>
    <row r="29" spans="1:6" x14ac:dyDescent="0.2">
      <c r="F29"/>
    </row>
    <row r="30" spans="1:6" x14ac:dyDescent="0.2">
      <c r="F30"/>
    </row>
    <row r="31" spans="1:6" x14ac:dyDescent="0.2">
      <c r="F31"/>
    </row>
    <row r="32" spans="1:6"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sheetData>
  <mergeCells count="3">
    <mergeCell ref="B12:D12"/>
    <mergeCell ref="B19:D19"/>
    <mergeCell ref="A3:F3"/>
  </mergeCells>
  <pageMargins left="0.98425196850393704" right="0.78740157480314998" top="0.78740157480314998" bottom="0.78740157480314998" header="0.196850393700787" footer="0.196850393700787"/>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6F31-870E-460D-8570-56A9AB0E87B4}">
  <sheetPr>
    <tabColor theme="3" tint="0.59999389629810485"/>
  </sheetPr>
  <dimension ref="A1:I38"/>
  <sheetViews>
    <sheetView view="pageBreakPreview" zoomScale="190" zoomScaleNormal="100" zoomScaleSheetLayoutView="190" workbookViewId="0">
      <selection activeCell="I34" sqref="I34"/>
    </sheetView>
  </sheetViews>
  <sheetFormatPr defaultRowHeight="12" x14ac:dyDescent="0.2"/>
  <sheetData>
    <row r="1" spans="1:9" x14ac:dyDescent="0.2">
      <c r="A1" s="110"/>
      <c r="B1" s="110"/>
      <c r="C1" s="110"/>
      <c r="D1" s="110"/>
      <c r="E1" s="110"/>
      <c r="F1" s="110"/>
    </row>
    <row r="2" spans="1:9" x14ac:dyDescent="0.2">
      <c r="A2" s="110"/>
      <c r="B2" s="110"/>
      <c r="C2" s="110"/>
      <c r="D2" s="110"/>
      <c r="E2" s="110"/>
      <c r="F2" s="110"/>
    </row>
    <row r="3" spans="1:9" x14ac:dyDescent="0.2">
      <c r="A3" s="110"/>
      <c r="B3" s="110"/>
      <c r="C3" s="110"/>
      <c r="D3" s="110"/>
      <c r="E3" s="110"/>
      <c r="F3" s="110"/>
    </row>
    <row r="4" spans="1:9" x14ac:dyDescent="0.2">
      <c r="A4" s="110"/>
      <c r="B4" s="110"/>
      <c r="C4" s="110"/>
      <c r="D4" s="110"/>
      <c r="E4" s="110"/>
      <c r="F4" s="110"/>
    </row>
    <row r="5" spans="1:9" x14ac:dyDescent="0.2">
      <c r="A5" s="110"/>
      <c r="B5" s="110"/>
      <c r="C5" s="110"/>
      <c r="D5" s="110"/>
      <c r="E5" s="110"/>
      <c r="F5" s="110"/>
    </row>
    <row r="6" spans="1:9" x14ac:dyDescent="0.2">
      <c r="A6" s="110"/>
      <c r="B6" s="110"/>
      <c r="C6" s="110"/>
      <c r="D6" s="110"/>
      <c r="E6" s="110"/>
      <c r="F6" s="110"/>
    </row>
    <row r="7" spans="1:9" x14ac:dyDescent="0.2">
      <c r="A7" s="110"/>
      <c r="B7" s="110"/>
      <c r="C7" s="110"/>
      <c r="D7" s="110"/>
      <c r="E7" s="110"/>
      <c r="F7" s="110"/>
    </row>
    <row r="8" spans="1:9" x14ac:dyDescent="0.2">
      <c r="A8" s="110"/>
      <c r="B8" s="110"/>
      <c r="C8" s="110"/>
      <c r="D8" s="110"/>
      <c r="E8" s="110"/>
      <c r="F8" s="110"/>
    </row>
    <row r="9" spans="1:9" x14ac:dyDescent="0.2">
      <c r="A9" s="110"/>
      <c r="B9" s="110"/>
      <c r="C9" s="110"/>
      <c r="D9" s="110"/>
      <c r="E9" s="110"/>
      <c r="F9" s="110"/>
    </row>
    <row r="10" spans="1:9" x14ac:dyDescent="0.2">
      <c r="A10" s="110"/>
      <c r="B10" s="110"/>
      <c r="C10" s="110"/>
      <c r="D10" s="110"/>
      <c r="E10" s="110"/>
      <c r="F10" s="110"/>
    </row>
    <row r="11" spans="1:9" x14ac:dyDescent="0.2">
      <c r="A11" s="110"/>
      <c r="B11" s="110"/>
      <c r="C11" s="110"/>
      <c r="D11" s="110"/>
      <c r="E11" s="110"/>
      <c r="F11" s="110"/>
    </row>
    <row r="12" spans="1:9" x14ac:dyDescent="0.2">
      <c r="A12" s="110"/>
      <c r="B12" s="110"/>
      <c r="C12" s="110"/>
      <c r="D12" s="110"/>
      <c r="E12" s="110"/>
      <c r="F12" s="110"/>
    </row>
    <row r="13" spans="1:9" x14ac:dyDescent="0.2">
      <c r="A13" s="110"/>
      <c r="B13" s="110"/>
      <c r="C13" s="110"/>
      <c r="D13" s="110"/>
      <c r="E13" s="110"/>
      <c r="F13" s="110"/>
    </row>
    <row r="14" spans="1:9" x14ac:dyDescent="0.2">
      <c r="A14" s="110"/>
      <c r="B14" s="110"/>
      <c r="C14" s="110"/>
      <c r="D14" s="110"/>
      <c r="E14" s="110"/>
      <c r="F14" s="110"/>
    </row>
    <row r="15" spans="1:9" ht="12" customHeight="1" x14ac:dyDescent="0.2">
      <c r="A15" s="110"/>
      <c r="B15" s="110"/>
      <c r="C15" s="110"/>
      <c r="D15" s="112"/>
      <c r="E15" s="112"/>
      <c r="F15" s="112"/>
      <c r="G15" s="107"/>
      <c r="H15" s="107"/>
      <c r="I15" s="107"/>
    </row>
    <row r="16" spans="1:9" ht="12" customHeight="1" x14ac:dyDescent="0.2">
      <c r="A16" s="376" t="s">
        <v>242</v>
      </c>
      <c r="B16" s="376"/>
      <c r="C16" s="376"/>
      <c r="D16" s="376"/>
      <c r="E16" s="376"/>
      <c r="F16" s="376"/>
      <c r="G16" s="107"/>
      <c r="H16" s="107"/>
      <c r="I16" s="107"/>
    </row>
    <row r="17" spans="1:9" ht="12" customHeight="1" x14ac:dyDescent="0.2">
      <c r="A17" s="376"/>
      <c r="B17" s="376"/>
      <c r="C17" s="376"/>
      <c r="D17" s="376"/>
      <c r="E17" s="376"/>
      <c r="F17" s="376"/>
      <c r="G17" s="107"/>
      <c r="H17" s="107"/>
      <c r="I17" s="107"/>
    </row>
    <row r="18" spans="1:9" ht="12" customHeight="1" x14ac:dyDescent="0.2">
      <c r="A18" s="376"/>
      <c r="B18" s="376"/>
      <c r="C18" s="376"/>
      <c r="D18" s="376"/>
      <c r="E18" s="376"/>
      <c r="F18" s="376"/>
      <c r="G18" s="107"/>
      <c r="H18" s="107"/>
      <c r="I18" s="107"/>
    </row>
    <row r="19" spans="1:9" ht="12" customHeight="1" x14ac:dyDescent="0.2">
      <c r="A19" s="376"/>
      <c r="B19" s="376"/>
      <c r="C19" s="376"/>
      <c r="D19" s="376"/>
      <c r="E19" s="376"/>
      <c r="F19" s="376"/>
      <c r="G19" s="107"/>
      <c r="H19" s="107"/>
      <c r="I19" s="107"/>
    </row>
    <row r="20" spans="1:9" ht="12" customHeight="1" x14ac:dyDescent="0.2">
      <c r="A20" s="376"/>
      <c r="B20" s="376"/>
      <c r="C20" s="376"/>
      <c r="D20" s="376"/>
      <c r="E20" s="376"/>
      <c r="F20" s="376"/>
      <c r="G20" s="107"/>
      <c r="H20" s="107"/>
      <c r="I20" s="107"/>
    </row>
    <row r="21" spans="1:9" ht="12" customHeight="1" x14ac:dyDescent="0.2">
      <c r="A21" s="376"/>
      <c r="B21" s="376"/>
      <c r="C21" s="376"/>
      <c r="D21" s="376"/>
      <c r="E21" s="376"/>
      <c r="F21" s="376"/>
      <c r="G21" s="107"/>
      <c r="H21" s="107"/>
      <c r="I21" s="107"/>
    </row>
    <row r="22" spans="1:9" ht="12" customHeight="1" x14ac:dyDescent="0.2">
      <c r="A22" s="376"/>
      <c r="B22" s="376"/>
      <c r="C22" s="376"/>
      <c r="D22" s="376"/>
      <c r="E22" s="376"/>
      <c r="F22" s="376"/>
      <c r="G22" s="107"/>
      <c r="H22" s="107"/>
      <c r="I22" s="107"/>
    </row>
    <row r="23" spans="1:9" ht="12" customHeight="1" x14ac:dyDescent="0.2">
      <c r="A23" s="112"/>
      <c r="B23" s="112"/>
      <c r="C23" s="112"/>
      <c r="D23" s="112"/>
      <c r="E23" s="112"/>
      <c r="F23" s="112"/>
      <c r="G23" s="107"/>
      <c r="H23" s="107"/>
      <c r="I23" s="107"/>
    </row>
    <row r="24" spans="1:9" ht="12" customHeight="1" x14ac:dyDescent="0.2">
      <c r="A24" s="112"/>
      <c r="B24" s="112"/>
      <c r="C24" s="112"/>
      <c r="D24" s="112"/>
      <c r="E24" s="112"/>
      <c r="F24" s="112"/>
      <c r="G24" s="107"/>
      <c r="H24" s="107"/>
      <c r="I24" s="107"/>
    </row>
    <row r="25" spans="1:9" ht="12" customHeight="1" x14ac:dyDescent="0.2">
      <c r="A25" s="112"/>
      <c r="B25" s="112"/>
      <c r="C25" s="112"/>
      <c r="D25" s="112"/>
      <c r="E25" s="112"/>
      <c r="F25" s="112"/>
      <c r="G25" s="107"/>
      <c r="H25" s="107"/>
      <c r="I25" s="107"/>
    </row>
    <row r="26" spans="1:9" ht="12" customHeight="1" x14ac:dyDescent="0.2">
      <c r="A26" s="112"/>
      <c r="B26" s="112"/>
      <c r="C26" s="112"/>
      <c r="D26" s="112"/>
      <c r="E26" s="112"/>
      <c r="F26" s="112"/>
      <c r="G26" s="107"/>
      <c r="H26" s="107"/>
      <c r="I26" s="107"/>
    </row>
    <row r="27" spans="1:9" ht="12" customHeight="1" x14ac:dyDescent="0.2">
      <c r="A27" s="112"/>
      <c r="B27" s="112"/>
      <c r="C27" s="112"/>
      <c r="D27" s="112"/>
      <c r="E27" s="112"/>
      <c r="F27" s="112"/>
      <c r="G27" s="107"/>
      <c r="H27" s="107"/>
      <c r="I27" s="107"/>
    </row>
    <row r="28" spans="1:9" ht="12" customHeight="1" x14ac:dyDescent="0.2">
      <c r="A28" s="112"/>
      <c r="B28" s="112"/>
      <c r="C28" s="112"/>
      <c r="D28" s="112"/>
      <c r="E28" s="112"/>
      <c r="F28" s="112"/>
      <c r="G28" s="107"/>
      <c r="H28" s="107"/>
      <c r="I28" s="107"/>
    </row>
    <row r="29" spans="1:9" ht="12" customHeight="1" x14ac:dyDescent="0.2">
      <c r="A29" s="112"/>
      <c r="B29" s="112"/>
      <c r="C29" s="112"/>
      <c r="D29" s="112"/>
      <c r="E29" s="112"/>
      <c r="F29" s="112"/>
      <c r="G29" s="107"/>
      <c r="H29" s="107"/>
      <c r="I29" s="107"/>
    </row>
    <row r="30" spans="1:9" ht="12" customHeight="1" x14ac:dyDescent="0.2">
      <c r="A30" s="112"/>
      <c r="B30" s="112"/>
      <c r="C30" s="112"/>
      <c r="D30" s="112"/>
      <c r="E30" s="112"/>
      <c r="F30" s="112"/>
    </row>
    <row r="31" spans="1:9" ht="12" customHeight="1" x14ac:dyDescent="0.2">
      <c r="A31" s="112"/>
      <c r="B31" s="112"/>
      <c r="C31" s="112"/>
      <c r="D31" s="112"/>
      <c r="E31" s="112"/>
      <c r="F31" s="112"/>
    </row>
    <row r="32" spans="1:9" ht="12" customHeight="1" x14ac:dyDescent="0.2">
      <c r="A32" s="112"/>
      <c r="B32" s="112"/>
      <c r="C32" s="112"/>
      <c r="D32" s="112"/>
      <c r="E32" s="112"/>
      <c r="F32" s="112"/>
    </row>
    <row r="33" spans="1:6" x14ac:dyDescent="0.2">
      <c r="A33" s="110"/>
      <c r="B33" s="110"/>
      <c r="C33" s="110"/>
      <c r="D33" s="110"/>
      <c r="E33" s="110"/>
      <c r="F33" s="110"/>
    </row>
    <row r="34" spans="1:6" x14ac:dyDescent="0.2">
      <c r="A34" s="110"/>
      <c r="B34" s="110"/>
      <c r="C34" s="110"/>
      <c r="D34" s="110"/>
      <c r="E34" s="110"/>
      <c r="F34" s="110"/>
    </row>
    <row r="35" spans="1:6" x14ac:dyDescent="0.2">
      <c r="A35" s="110"/>
      <c r="B35" s="110"/>
      <c r="C35" s="110"/>
      <c r="D35" s="110"/>
      <c r="E35" s="110"/>
      <c r="F35" s="110"/>
    </row>
    <row r="36" spans="1:6" x14ac:dyDescent="0.2">
      <c r="A36" s="110"/>
      <c r="B36" s="110"/>
      <c r="C36" s="110"/>
      <c r="D36" s="110"/>
      <c r="E36" s="110"/>
      <c r="F36" s="110"/>
    </row>
    <row r="37" spans="1:6" x14ac:dyDescent="0.2">
      <c r="A37" s="110"/>
      <c r="B37" s="110"/>
      <c r="C37" s="110"/>
      <c r="D37" s="110"/>
      <c r="E37" s="110"/>
      <c r="F37" s="110"/>
    </row>
    <row r="38" spans="1:6" x14ac:dyDescent="0.2">
      <c r="A38" s="110"/>
      <c r="B38" s="110"/>
      <c r="C38" s="110"/>
      <c r="D38" s="110"/>
      <c r="E38" s="110"/>
      <c r="F38" s="110"/>
    </row>
  </sheetData>
  <mergeCells count="1">
    <mergeCell ref="A16:F22"/>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9247-70C0-4212-8842-9D1936C8F04B}">
  <sheetPr>
    <tabColor theme="3" tint="0.59999389629810485"/>
  </sheetPr>
  <dimension ref="A1:N35"/>
  <sheetViews>
    <sheetView showZeros="0" view="pageBreakPreview" topLeftCell="A8" zoomScaleNormal="100" zoomScaleSheetLayoutView="100" workbookViewId="0">
      <selection activeCell="I30" sqref="I30"/>
    </sheetView>
  </sheetViews>
  <sheetFormatPr defaultColWidth="9.140625" defaultRowHeight="12" x14ac:dyDescent="0.2"/>
  <cols>
    <col min="1" max="1" width="6.5703125" style="7" customWidth="1"/>
    <col min="2" max="2" width="42.5703125" customWidth="1"/>
    <col min="3" max="3" width="9.5703125" style="7" customWidth="1"/>
    <col min="4" max="4" width="9.5703125" style="35" customWidth="1"/>
    <col min="5" max="5" width="10.7109375" style="35" bestFit="1" customWidth="1"/>
    <col min="6" max="6" width="16.140625" style="50" customWidth="1"/>
    <col min="7" max="7" width="2.85546875" customWidth="1"/>
    <col min="8" max="8" width="11.85546875" customWidth="1"/>
  </cols>
  <sheetData>
    <row r="1" spans="1:14" ht="15.95" customHeight="1" x14ac:dyDescent="0.2">
      <c r="A1" s="248"/>
      <c r="B1" s="249"/>
      <c r="C1" s="248"/>
      <c r="D1" s="250"/>
      <c r="E1" s="250"/>
      <c r="F1" s="251"/>
    </row>
    <row r="2" spans="1:14" ht="12.75" x14ac:dyDescent="0.2">
      <c r="A2" s="252" t="s">
        <v>15</v>
      </c>
      <c r="B2" s="253" t="s">
        <v>16</v>
      </c>
      <c r="C2" s="248"/>
      <c r="D2" s="250"/>
      <c r="E2" s="250"/>
      <c r="F2" s="251"/>
    </row>
    <row r="3" spans="1:14" x14ac:dyDescent="0.2">
      <c r="A3" s="248"/>
      <c r="B3" s="249"/>
      <c r="C3" s="248"/>
      <c r="D3" s="250"/>
      <c r="E3" s="250"/>
      <c r="F3" s="251"/>
    </row>
    <row r="4" spans="1:14" x14ac:dyDescent="0.2">
      <c r="A4" s="254" t="s">
        <v>17</v>
      </c>
      <c r="B4" s="255" t="s">
        <v>18</v>
      </c>
      <c r="C4" s="248"/>
      <c r="D4" s="250"/>
      <c r="E4" s="256"/>
      <c r="F4" s="257"/>
    </row>
    <row r="5" spans="1:14" x14ac:dyDescent="0.2">
      <c r="A5" s="248"/>
      <c r="B5" s="249"/>
      <c r="C5" s="248"/>
      <c r="D5" s="256"/>
      <c r="E5" s="256"/>
      <c r="F5" s="257"/>
    </row>
    <row r="6" spans="1:14" ht="25.35" customHeight="1" x14ac:dyDescent="0.2">
      <c r="A6" s="378" t="s">
        <v>19</v>
      </c>
      <c r="B6" s="378"/>
      <c r="C6" s="378"/>
      <c r="D6" s="378"/>
      <c r="E6" s="378"/>
      <c r="F6" s="378"/>
    </row>
    <row r="7" spans="1:14" ht="35.450000000000003" customHeight="1" x14ac:dyDescent="0.2">
      <c r="A7" s="378" t="s">
        <v>20</v>
      </c>
      <c r="B7" s="378"/>
      <c r="C7" s="378"/>
      <c r="D7" s="378"/>
      <c r="E7" s="378"/>
      <c r="F7" s="378"/>
    </row>
    <row r="8" spans="1:14" ht="25.35" customHeight="1" x14ac:dyDescent="0.2">
      <c r="A8" s="378" t="s">
        <v>21</v>
      </c>
      <c r="B8" s="378"/>
      <c r="C8" s="378"/>
      <c r="D8" s="378"/>
      <c r="E8" s="378"/>
      <c r="F8" s="378"/>
    </row>
    <row r="9" spans="1:14" ht="36" customHeight="1" x14ac:dyDescent="0.2">
      <c r="A9" s="378" t="s">
        <v>10</v>
      </c>
      <c r="B9" s="378"/>
      <c r="C9" s="378"/>
      <c r="D9" s="378"/>
      <c r="E9" s="378"/>
      <c r="F9" s="378"/>
    </row>
    <row r="10" spans="1:14" ht="13.35" customHeight="1" x14ac:dyDescent="0.2">
      <c r="A10" s="378" t="s">
        <v>22</v>
      </c>
      <c r="B10" s="378"/>
      <c r="C10" s="378"/>
      <c r="D10" s="378"/>
      <c r="E10" s="378"/>
      <c r="F10" s="378"/>
    </row>
    <row r="11" spans="1:14" ht="18.600000000000001" customHeight="1" x14ac:dyDescent="0.25">
      <c r="A11" s="258"/>
      <c r="B11" s="259"/>
      <c r="C11" s="260"/>
      <c r="D11" s="261"/>
      <c r="E11" s="256"/>
      <c r="F11" s="257"/>
    </row>
    <row r="12" spans="1:14" s="61" customFormat="1" x14ac:dyDescent="0.2">
      <c r="A12" s="377" t="s">
        <v>23</v>
      </c>
      <c r="B12" s="377"/>
      <c r="C12" s="262"/>
      <c r="D12" s="256"/>
      <c r="E12" s="256"/>
      <c r="F12" s="256"/>
      <c r="G12" s="36"/>
      <c r="H12" s="58"/>
      <c r="I12" s="59"/>
      <c r="J12" s="60"/>
      <c r="K12" s="58"/>
      <c r="L12" s="58"/>
      <c r="M12" s="58"/>
      <c r="N12" s="58"/>
    </row>
    <row r="13" spans="1:14" s="61" customFormat="1" ht="24" x14ac:dyDescent="0.2">
      <c r="A13" s="263" t="s">
        <v>24</v>
      </c>
      <c r="B13" s="264" t="s">
        <v>25</v>
      </c>
      <c r="C13" s="265"/>
      <c r="D13" s="266"/>
      <c r="E13" s="266"/>
      <c r="F13" s="266"/>
      <c r="G13" s="38"/>
      <c r="H13" s="58"/>
      <c r="I13" s="59"/>
      <c r="J13" s="60"/>
      <c r="K13" s="58"/>
      <c r="L13" s="58"/>
      <c r="M13" s="58"/>
      <c r="N13" s="58"/>
    </row>
    <row r="14" spans="1:14" s="61" customFormat="1" ht="13.35" customHeight="1" x14ac:dyDescent="0.2">
      <c r="A14" s="263" t="s">
        <v>24</v>
      </c>
      <c r="B14" s="264" t="s">
        <v>26</v>
      </c>
      <c r="C14" s="265"/>
      <c r="D14" s="266"/>
      <c r="E14" s="266"/>
      <c r="F14" s="266"/>
      <c r="G14" s="38"/>
      <c r="H14" s="58"/>
      <c r="I14" s="59"/>
      <c r="J14" s="60"/>
      <c r="K14" s="58"/>
      <c r="L14" s="58"/>
      <c r="M14" s="58"/>
      <c r="N14" s="58"/>
    </row>
    <row r="15" spans="1:14" s="61" customFormat="1" ht="24" x14ac:dyDescent="0.2">
      <c r="A15" s="263" t="s">
        <v>24</v>
      </c>
      <c r="B15" s="264" t="s">
        <v>27</v>
      </c>
      <c r="C15" s="265"/>
      <c r="D15" s="266"/>
      <c r="E15" s="266"/>
      <c r="F15" s="266"/>
      <c r="G15" s="38"/>
      <c r="H15" s="58"/>
      <c r="I15" s="59"/>
      <c r="J15" s="60"/>
      <c r="K15" s="58"/>
      <c r="L15" s="58"/>
      <c r="M15" s="58"/>
      <c r="N15" s="58"/>
    </row>
    <row r="16" spans="1:14" s="61" customFormat="1" ht="24" x14ac:dyDescent="0.2">
      <c r="A16" s="263" t="s">
        <v>24</v>
      </c>
      <c r="B16" s="264" t="s">
        <v>28</v>
      </c>
      <c r="C16" s="265"/>
      <c r="D16" s="266"/>
      <c r="E16" s="266"/>
      <c r="F16" s="266"/>
      <c r="G16" s="38"/>
      <c r="H16" s="58"/>
      <c r="I16" s="59"/>
      <c r="J16" s="60"/>
      <c r="K16" s="58"/>
      <c r="L16" s="58"/>
      <c r="M16" s="58"/>
      <c r="N16" s="58"/>
    </row>
    <row r="17" spans="1:14" s="61" customFormat="1" ht="13.35" customHeight="1" x14ac:dyDescent="0.2">
      <c r="A17" s="263" t="s">
        <v>24</v>
      </c>
      <c r="B17" s="267" t="s">
        <v>29</v>
      </c>
      <c r="C17" s="268"/>
      <c r="D17" s="266"/>
      <c r="E17" s="266"/>
      <c r="F17" s="266"/>
      <c r="G17" s="38"/>
      <c r="H17" s="58"/>
      <c r="I17" s="59"/>
      <c r="J17" s="60"/>
      <c r="K17" s="58"/>
      <c r="L17" s="58"/>
      <c r="M17" s="58"/>
      <c r="N17" s="58"/>
    </row>
    <row r="18" spans="1:14" s="61" customFormat="1" ht="12" customHeight="1" x14ac:dyDescent="0.2">
      <c r="A18" s="263" t="s">
        <v>24</v>
      </c>
      <c r="B18" s="267" t="s">
        <v>30</v>
      </c>
      <c r="C18" s="268"/>
      <c r="D18" s="266"/>
      <c r="E18" s="266"/>
      <c r="F18" s="266"/>
      <c r="G18" s="38"/>
      <c r="H18" s="58"/>
      <c r="I18" s="59"/>
      <c r="J18" s="60"/>
      <c r="K18" s="58"/>
      <c r="L18" s="58"/>
      <c r="M18" s="58"/>
      <c r="N18" s="58"/>
    </row>
    <row r="19" spans="1:14" s="61" customFormat="1" ht="24" x14ac:dyDescent="0.2">
      <c r="A19" s="263" t="s">
        <v>24</v>
      </c>
      <c r="B19" s="267" t="s">
        <v>31</v>
      </c>
      <c r="C19" s="268"/>
      <c r="D19" s="266"/>
      <c r="E19" s="266"/>
      <c r="F19" s="266"/>
      <c r="G19" s="38"/>
      <c r="H19" s="58"/>
      <c r="I19" s="59"/>
      <c r="J19" s="60"/>
      <c r="K19" s="58"/>
      <c r="L19" s="58"/>
      <c r="M19" s="58"/>
      <c r="N19" s="58"/>
    </row>
    <row r="20" spans="1:14" s="65" customFormat="1" ht="15" x14ac:dyDescent="0.2">
      <c r="A20" s="269"/>
      <c r="B20" s="270"/>
      <c r="C20" s="268"/>
      <c r="D20" s="266"/>
      <c r="E20" s="266"/>
      <c r="F20" s="266"/>
      <c r="G20" s="38"/>
      <c r="H20" s="62"/>
      <c r="I20" s="63"/>
      <c r="J20" s="64"/>
      <c r="K20" s="62"/>
      <c r="L20" s="62"/>
      <c r="M20" s="62"/>
      <c r="N20" s="62"/>
    </row>
    <row r="21" spans="1:14" ht="60" x14ac:dyDescent="0.2">
      <c r="A21" s="276" t="s">
        <v>32</v>
      </c>
      <c r="B21" s="277" t="s">
        <v>187</v>
      </c>
      <c r="C21" s="278" t="s">
        <v>34</v>
      </c>
      <c r="D21" s="279">
        <v>30</v>
      </c>
      <c r="E21" s="256"/>
      <c r="F21" s="271">
        <f>D21*E21</f>
        <v>0</v>
      </c>
    </row>
    <row r="22" spans="1:14" x14ac:dyDescent="0.2">
      <c r="A22" s="276"/>
      <c r="B22" s="277"/>
      <c r="C22" s="278"/>
      <c r="D22" s="279"/>
      <c r="E22" s="256"/>
      <c r="F22" s="271">
        <f t="shared" ref="F22:F33" si="0">D22*E22</f>
        <v>0</v>
      </c>
    </row>
    <row r="23" spans="1:14" ht="24" x14ac:dyDescent="0.2">
      <c r="A23" s="276" t="s">
        <v>36</v>
      </c>
      <c r="B23" s="277" t="s">
        <v>188</v>
      </c>
      <c r="C23" s="278" t="s">
        <v>34</v>
      </c>
      <c r="D23" s="279">
        <v>54</v>
      </c>
      <c r="E23" s="256"/>
      <c r="F23" s="271">
        <f t="shared" si="0"/>
        <v>0</v>
      </c>
    </row>
    <row r="24" spans="1:14" ht="47.25" customHeight="1" x14ac:dyDescent="0.2">
      <c r="A24" s="276"/>
      <c r="B24" s="277" t="s">
        <v>189</v>
      </c>
      <c r="C24" s="278"/>
      <c r="D24" s="279"/>
      <c r="E24" s="256"/>
      <c r="F24" s="271">
        <f t="shared" si="0"/>
        <v>0</v>
      </c>
    </row>
    <row r="25" spans="1:14" ht="36" x14ac:dyDescent="0.2">
      <c r="A25" s="276"/>
      <c r="B25" s="277" t="s">
        <v>190</v>
      </c>
      <c r="C25" s="278"/>
      <c r="D25" s="279"/>
      <c r="E25" s="256"/>
      <c r="F25" s="271">
        <f t="shared" si="0"/>
        <v>0</v>
      </c>
    </row>
    <row r="26" spans="1:14" x14ac:dyDescent="0.2">
      <c r="A26" s="276"/>
      <c r="B26" s="277"/>
      <c r="C26" s="278"/>
      <c r="D26" s="279"/>
      <c r="E26" s="256"/>
      <c r="F26" s="271">
        <f t="shared" si="0"/>
        <v>0</v>
      </c>
    </row>
    <row r="27" spans="1:14" ht="24" x14ac:dyDescent="0.2">
      <c r="A27" s="276" t="s">
        <v>39</v>
      </c>
      <c r="B27" s="277" t="s">
        <v>191</v>
      </c>
      <c r="C27" s="278" t="s">
        <v>34</v>
      </c>
      <c r="D27" s="279">
        <v>45</v>
      </c>
      <c r="E27" s="256"/>
      <c r="F27" s="271">
        <f t="shared" si="0"/>
        <v>0</v>
      </c>
    </row>
    <row r="28" spans="1:14" ht="72" x14ac:dyDescent="0.2">
      <c r="A28" s="276"/>
      <c r="B28" s="277" t="s">
        <v>192</v>
      </c>
      <c r="C28" s="278"/>
      <c r="D28" s="279"/>
      <c r="E28" s="256"/>
      <c r="F28" s="271">
        <f t="shared" si="0"/>
        <v>0</v>
      </c>
    </row>
    <row r="29" spans="1:14" x14ac:dyDescent="0.2">
      <c r="A29" s="276"/>
      <c r="B29" s="277"/>
      <c r="C29" s="278"/>
      <c r="D29" s="279"/>
      <c r="E29" s="256"/>
      <c r="F29" s="271">
        <f t="shared" si="0"/>
        <v>0</v>
      </c>
    </row>
    <row r="30" spans="1:14" ht="108" x14ac:dyDescent="0.2">
      <c r="A30" s="276" t="s">
        <v>43</v>
      </c>
      <c r="B30" s="277" t="s">
        <v>193</v>
      </c>
      <c r="C30" s="278" t="s">
        <v>34</v>
      </c>
      <c r="D30" s="279">
        <v>45</v>
      </c>
      <c r="E30" s="256"/>
      <c r="F30" s="271">
        <f>D30*E30</f>
        <v>0</v>
      </c>
    </row>
    <row r="31" spans="1:14" x14ac:dyDescent="0.2">
      <c r="A31" s="276"/>
      <c r="B31" s="277"/>
      <c r="C31" s="278"/>
      <c r="D31" s="279"/>
      <c r="E31" s="256"/>
      <c r="F31" s="271">
        <f t="shared" si="0"/>
        <v>0</v>
      </c>
    </row>
    <row r="32" spans="1:14" ht="85.7" customHeight="1" x14ac:dyDescent="0.2">
      <c r="A32" s="276" t="s">
        <v>86</v>
      </c>
      <c r="B32" s="277" t="s">
        <v>194</v>
      </c>
      <c r="C32" s="278" t="s">
        <v>88</v>
      </c>
      <c r="D32" s="279">
        <v>102</v>
      </c>
      <c r="E32" s="256"/>
      <c r="F32" s="271">
        <f t="shared" si="0"/>
        <v>0</v>
      </c>
    </row>
    <row r="33" spans="1:6" x14ac:dyDescent="0.2">
      <c r="A33" s="276"/>
      <c r="B33" s="277"/>
      <c r="C33" s="278"/>
      <c r="D33" s="279"/>
      <c r="E33" s="256"/>
      <c r="F33" s="271">
        <f t="shared" si="0"/>
        <v>0</v>
      </c>
    </row>
    <row r="34" spans="1:6" x14ac:dyDescent="0.2">
      <c r="A34" s="280" t="s">
        <v>89</v>
      </c>
      <c r="B34" s="281"/>
      <c r="C34" s="282"/>
      <c r="D34" s="283"/>
      <c r="E34" s="52"/>
      <c r="F34" s="53"/>
    </row>
    <row r="35" spans="1:6" s="49" customFormat="1" ht="18" customHeight="1" x14ac:dyDescent="0.2">
      <c r="A35" s="272" t="s">
        <v>17</v>
      </c>
      <c r="B35" s="273" t="s">
        <v>90</v>
      </c>
      <c r="C35" s="274"/>
      <c r="D35" s="54"/>
      <c r="E35" s="54"/>
      <c r="F35" s="275">
        <f>SUM(F21:F33)</f>
        <v>0</v>
      </c>
    </row>
  </sheetData>
  <sheetProtection sheet="1" objects="1" scenarios="1"/>
  <mergeCells count="6">
    <mergeCell ref="A12:B12"/>
    <mergeCell ref="A6:F6"/>
    <mergeCell ref="A7:F7"/>
    <mergeCell ref="A8:F8"/>
    <mergeCell ref="A9:F9"/>
    <mergeCell ref="A10:F10"/>
  </mergeCells>
  <pageMargins left="0.98425196850393704" right="0.78740157480314965" top="0.78740157480314965" bottom="0.78740157480314965" header="0.19685039370078741" footer="0.19685039370078741"/>
  <pageSetup paperSize="9" scale="9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39711-CCC8-4294-B231-33D978DD7F1C}">
  <sheetPr>
    <tabColor theme="3" tint="0.59999389629810485"/>
  </sheetPr>
  <dimension ref="A2:N34"/>
  <sheetViews>
    <sheetView showZeros="0" view="pageBreakPreview" topLeftCell="A18" zoomScaleNormal="100" zoomScaleSheetLayoutView="100" workbookViewId="0">
      <selection activeCell="L28" sqref="L28"/>
    </sheetView>
  </sheetViews>
  <sheetFormatPr defaultColWidth="9.140625" defaultRowHeight="12" x14ac:dyDescent="0.2"/>
  <cols>
    <col min="1" max="1" width="7.140625" style="30" customWidth="1"/>
    <col min="2" max="2" width="42" style="31" customWidth="1"/>
    <col min="3" max="3" width="9.5703125" style="32" customWidth="1"/>
    <col min="4" max="4" width="9.5703125" style="33" customWidth="1"/>
    <col min="5" max="5" width="9.5703125" style="34" customWidth="1"/>
    <col min="6" max="6" width="13.140625" style="34" customWidth="1"/>
    <col min="7" max="7" width="3.85546875" style="34" customWidth="1"/>
    <col min="8" max="16384" width="9.140625" style="34"/>
  </cols>
  <sheetData>
    <row r="2" spans="1:14" customFormat="1" ht="15.6" customHeight="1" x14ac:dyDescent="0.2">
      <c r="A2" s="252" t="s">
        <v>235</v>
      </c>
      <c r="B2" s="253" t="s">
        <v>175</v>
      </c>
      <c r="C2" s="248"/>
      <c r="D2" s="250"/>
      <c r="E2" s="250"/>
      <c r="F2" s="250"/>
    </row>
    <row r="3" spans="1:14" s="26" customFormat="1" ht="12.75" x14ac:dyDescent="0.2">
      <c r="A3" s="284" t="s">
        <v>110</v>
      </c>
      <c r="B3" s="379" t="s">
        <v>195</v>
      </c>
      <c r="C3" s="379"/>
      <c r="D3" s="379"/>
      <c r="E3" s="285"/>
      <c r="F3" s="285"/>
    </row>
    <row r="4" spans="1:14" x14ac:dyDescent="0.2">
      <c r="A4" s="286"/>
      <c r="B4" s="287"/>
      <c r="C4" s="288"/>
      <c r="D4" s="289"/>
      <c r="E4" s="286"/>
      <c r="F4" s="286"/>
    </row>
    <row r="5" spans="1:14" x14ac:dyDescent="0.2">
      <c r="A5" s="380" t="s">
        <v>93</v>
      </c>
      <c r="B5" s="380"/>
      <c r="C5" s="290"/>
      <c r="D5" s="291"/>
      <c r="E5" s="292"/>
      <c r="F5" s="292"/>
    </row>
    <row r="6" spans="1:14" x14ac:dyDescent="0.2">
      <c r="A6" s="293"/>
      <c r="B6" s="293"/>
      <c r="C6" s="290"/>
      <c r="D6" s="291"/>
      <c r="E6" s="292"/>
      <c r="F6" s="292"/>
    </row>
    <row r="7" spans="1:14" s="61" customFormat="1" ht="15" customHeight="1" x14ac:dyDescent="0.2">
      <c r="A7" s="377" t="s">
        <v>23</v>
      </c>
      <c r="B7" s="377"/>
      <c r="C7" s="262"/>
      <c r="D7" s="256"/>
      <c r="E7" s="256"/>
      <c r="F7" s="256"/>
      <c r="G7" s="36"/>
      <c r="H7" s="58"/>
      <c r="I7" s="59"/>
      <c r="J7" s="60"/>
      <c r="K7" s="58"/>
      <c r="L7" s="58"/>
      <c r="M7" s="58"/>
      <c r="N7" s="58"/>
    </row>
    <row r="8" spans="1:14" s="61" customFormat="1" ht="24" x14ac:dyDescent="0.2">
      <c r="A8" s="263" t="s">
        <v>24</v>
      </c>
      <c r="B8" s="264" t="s">
        <v>25</v>
      </c>
      <c r="C8" s="265"/>
      <c r="D8" s="266"/>
      <c r="E8" s="266"/>
      <c r="F8" s="266"/>
      <c r="G8" s="38"/>
      <c r="H8" s="58"/>
      <c r="I8" s="59"/>
      <c r="J8" s="60"/>
      <c r="K8" s="58"/>
      <c r="L8" s="58"/>
      <c r="M8" s="58"/>
      <c r="N8" s="58"/>
    </row>
    <row r="9" spans="1:14" s="61" customFormat="1" ht="24" x14ac:dyDescent="0.2">
      <c r="A9" s="263" t="s">
        <v>24</v>
      </c>
      <c r="B9" s="294" t="s">
        <v>95</v>
      </c>
      <c r="C9" s="265"/>
      <c r="D9" s="266"/>
      <c r="E9" s="266"/>
      <c r="F9" s="266"/>
      <c r="G9" s="38"/>
      <c r="H9" s="58"/>
      <c r="I9" s="59"/>
      <c r="J9" s="60"/>
      <c r="K9" s="58"/>
      <c r="L9" s="58"/>
      <c r="M9" s="58"/>
      <c r="N9" s="58"/>
    </row>
    <row r="10" spans="1:14" s="61" customFormat="1" x14ac:dyDescent="0.2">
      <c r="A10" s="263" t="s">
        <v>24</v>
      </c>
      <c r="B10" s="294" t="s">
        <v>96</v>
      </c>
      <c r="C10" s="265"/>
      <c r="D10" s="266"/>
      <c r="E10" s="266"/>
      <c r="F10" s="266"/>
      <c r="G10" s="38"/>
      <c r="H10" s="58"/>
      <c r="I10" s="59"/>
      <c r="J10" s="60"/>
      <c r="K10" s="58"/>
      <c r="L10" s="58"/>
      <c r="M10" s="58"/>
      <c r="N10" s="58"/>
    </row>
    <row r="11" spans="1:14" s="61" customFormat="1" x14ac:dyDescent="0.2">
      <c r="A11" s="263" t="s">
        <v>24</v>
      </c>
      <c r="B11" s="294" t="s">
        <v>112</v>
      </c>
      <c r="C11" s="265"/>
      <c r="D11" s="266"/>
      <c r="E11" s="266"/>
      <c r="F11" s="266"/>
      <c r="G11" s="38"/>
      <c r="H11" s="58"/>
      <c r="I11" s="59"/>
      <c r="J11" s="60"/>
      <c r="K11" s="58"/>
      <c r="L11" s="58"/>
      <c r="M11" s="58"/>
      <c r="N11" s="58"/>
    </row>
    <row r="12" spans="1:14" s="61" customFormat="1" ht="24" x14ac:dyDescent="0.2">
      <c r="A12" s="263" t="s">
        <v>24</v>
      </c>
      <c r="B12" s="264" t="s">
        <v>28</v>
      </c>
      <c r="C12" s="265"/>
      <c r="D12" s="266"/>
      <c r="E12" s="266"/>
      <c r="F12" s="266"/>
      <c r="G12" s="38"/>
      <c r="H12" s="58"/>
      <c r="I12" s="59"/>
      <c r="J12" s="60"/>
      <c r="K12" s="58"/>
      <c r="L12" s="58"/>
      <c r="M12" s="58"/>
      <c r="N12" s="58"/>
    </row>
    <row r="13" spans="1:14" s="61" customFormat="1" ht="12.6" customHeight="1" x14ac:dyDescent="0.2">
      <c r="A13" s="263" t="s">
        <v>24</v>
      </c>
      <c r="B13" s="264" t="s">
        <v>98</v>
      </c>
      <c r="C13" s="265"/>
      <c r="D13" s="266"/>
      <c r="E13" s="266"/>
      <c r="F13" s="266"/>
      <c r="G13" s="38"/>
      <c r="H13" s="58"/>
      <c r="I13" s="59"/>
      <c r="J13" s="60"/>
      <c r="K13" s="58"/>
      <c r="L13" s="58"/>
      <c r="M13" s="58"/>
      <c r="N13" s="58"/>
    </row>
    <row r="14" spans="1:14" s="61" customFormat="1" x14ac:dyDescent="0.2">
      <c r="A14" s="263" t="s">
        <v>24</v>
      </c>
      <c r="B14" s="295" t="s">
        <v>99</v>
      </c>
      <c r="C14" s="268"/>
      <c r="D14" s="266"/>
      <c r="E14" s="266"/>
      <c r="F14" s="266"/>
      <c r="G14" s="38"/>
      <c r="H14" s="58"/>
      <c r="I14" s="59"/>
      <c r="J14" s="60"/>
      <c r="K14" s="58"/>
      <c r="L14" s="58"/>
      <c r="M14" s="58"/>
      <c r="N14" s="58"/>
    </row>
    <row r="15" spans="1:14" s="61" customFormat="1" ht="24" x14ac:dyDescent="0.2">
      <c r="A15" s="263" t="s">
        <v>24</v>
      </c>
      <c r="B15" s="295" t="s">
        <v>100</v>
      </c>
      <c r="C15" s="268"/>
      <c r="D15" s="266"/>
      <c r="E15" s="266"/>
      <c r="F15" s="266"/>
      <c r="G15" s="38"/>
      <c r="H15" s="58"/>
      <c r="I15" s="59"/>
      <c r="J15" s="60"/>
      <c r="K15" s="58"/>
      <c r="L15" s="58"/>
      <c r="M15" s="58"/>
      <c r="N15" s="58"/>
    </row>
    <row r="16" spans="1:14" s="61" customFormat="1" x14ac:dyDescent="0.2">
      <c r="A16" s="263"/>
      <c r="B16" s="295"/>
      <c r="C16" s="268"/>
      <c r="D16" s="266"/>
      <c r="E16" s="266"/>
      <c r="F16" s="266"/>
      <c r="G16" s="38"/>
      <c r="H16" s="58"/>
      <c r="I16" s="59"/>
      <c r="J16" s="60"/>
      <c r="K16" s="58"/>
      <c r="L16" s="58"/>
      <c r="M16" s="58"/>
      <c r="N16" s="58"/>
    </row>
    <row r="17" spans="1:8" x14ac:dyDescent="0.2">
      <c r="A17" s="293"/>
      <c r="B17" s="293"/>
      <c r="C17" s="296"/>
      <c r="D17" s="297"/>
      <c r="E17" s="292"/>
      <c r="F17" s="292"/>
    </row>
    <row r="18" spans="1:8" s="66" customFormat="1" ht="75" customHeight="1" x14ac:dyDescent="0.2">
      <c r="A18" s="301" t="s">
        <v>32</v>
      </c>
      <c r="B18" s="302" t="s">
        <v>196</v>
      </c>
      <c r="C18" s="303" t="s">
        <v>34</v>
      </c>
      <c r="D18" s="279">
        <v>11.5</v>
      </c>
      <c r="E18" s="266"/>
      <c r="F18" s="271">
        <f>D18*E18</f>
        <v>0</v>
      </c>
      <c r="H18" s="30"/>
    </row>
    <row r="19" spans="1:8" s="66" customFormat="1" ht="108" x14ac:dyDescent="0.2">
      <c r="A19" s="301"/>
      <c r="B19" s="304" t="s">
        <v>197</v>
      </c>
      <c r="C19" s="303"/>
      <c r="D19" s="279"/>
      <c r="E19" s="266"/>
      <c r="F19" s="271">
        <f t="shared" ref="F19:F29" si="0">D19*E19</f>
        <v>0</v>
      </c>
      <c r="H19" s="30"/>
    </row>
    <row r="20" spans="1:8" s="66" customFormat="1" x14ac:dyDescent="0.2">
      <c r="A20" s="301"/>
      <c r="B20" s="304"/>
      <c r="C20" s="303"/>
      <c r="D20" s="279"/>
      <c r="E20" s="266"/>
      <c r="F20" s="271">
        <f t="shared" si="0"/>
        <v>0</v>
      </c>
      <c r="H20" s="30"/>
    </row>
    <row r="21" spans="1:8" s="66" customFormat="1" ht="48" x14ac:dyDescent="0.2">
      <c r="A21" s="301" t="s">
        <v>36</v>
      </c>
      <c r="B21" s="302" t="s">
        <v>198</v>
      </c>
      <c r="C21" s="303" t="s">
        <v>34</v>
      </c>
      <c r="D21" s="279">
        <v>18</v>
      </c>
      <c r="E21" s="266"/>
      <c r="F21" s="271">
        <f t="shared" si="0"/>
        <v>0</v>
      </c>
      <c r="H21" s="30"/>
    </row>
    <row r="22" spans="1:8" s="66" customFormat="1" ht="108" x14ac:dyDescent="0.2">
      <c r="A22" s="301"/>
      <c r="B22" s="304" t="s">
        <v>199</v>
      </c>
      <c r="C22" s="303"/>
      <c r="D22" s="279"/>
      <c r="E22" s="266"/>
      <c r="F22" s="271">
        <f t="shared" si="0"/>
        <v>0</v>
      </c>
      <c r="H22" s="30"/>
    </row>
    <row r="23" spans="1:8" s="66" customFormat="1" x14ac:dyDescent="0.2">
      <c r="A23" s="301"/>
      <c r="B23" s="304"/>
      <c r="C23" s="303"/>
      <c r="D23" s="279"/>
      <c r="E23" s="266"/>
      <c r="F23" s="271">
        <f t="shared" si="0"/>
        <v>0</v>
      </c>
      <c r="H23" s="30"/>
    </row>
    <row r="24" spans="1:8" s="66" customFormat="1" ht="96" x14ac:dyDescent="0.2">
      <c r="A24" s="301" t="s">
        <v>39</v>
      </c>
      <c r="B24" s="304" t="s">
        <v>200</v>
      </c>
      <c r="C24" s="303" t="s">
        <v>34</v>
      </c>
      <c r="D24" s="279">
        <v>54</v>
      </c>
      <c r="E24" s="266"/>
      <c r="F24" s="271">
        <f t="shared" si="0"/>
        <v>0</v>
      </c>
      <c r="H24" s="30"/>
    </row>
    <row r="25" spans="1:8" s="66" customFormat="1" x14ac:dyDescent="0.2">
      <c r="A25" s="301"/>
      <c r="B25" s="304"/>
      <c r="C25" s="303"/>
      <c r="D25" s="279"/>
      <c r="E25" s="266"/>
      <c r="F25" s="271">
        <f t="shared" si="0"/>
        <v>0</v>
      </c>
      <c r="H25" s="30"/>
    </row>
    <row r="26" spans="1:8" s="66" customFormat="1" ht="96" x14ac:dyDescent="0.2">
      <c r="A26" s="301" t="s">
        <v>43</v>
      </c>
      <c r="B26" s="304" t="s">
        <v>201</v>
      </c>
      <c r="C26" s="303" t="s">
        <v>34</v>
      </c>
      <c r="D26" s="279">
        <v>45</v>
      </c>
      <c r="E26" s="266"/>
      <c r="F26" s="271">
        <f t="shared" si="0"/>
        <v>0</v>
      </c>
      <c r="H26" s="30"/>
    </row>
    <row r="27" spans="1:8" x14ac:dyDescent="0.2">
      <c r="A27" s="305"/>
      <c r="B27" s="305"/>
      <c r="C27" s="306"/>
      <c r="D27" s="307"/>
      <c r="E27" s="292"/>
      <c r="F27" s="271">
        <f t="shared" si="0"/>
        <v>0</v>
      </c>
    </row>
    <row r="28" spans="1:8" s="66" customFormat="1" ht="156" x14ac:dyDescent="0.2">
      <c r="A28" s="301" t="s">
        <v>86</v>
      </c>
      <c r="B28" s="302" t="s">
        <v>202</v>
      </c>
      <c r="C28" s="303" t="s">
        <v>88</v>
      </c>
      <c r="D28" s="279">
        <v>102</v>
      </c>
      <c r="E28" s="266"/>
      <c r="F28" s="271">
        <f t="shared" si="0"/>
        <v>0</v>
      </c>
      <c r="H28" s="30"/>
    </row>
    <row r="29" spans="1:8" s="66" customFormat="1" x14ac:dyDescent="0.2">
      <c r="A29" s="301"/>
      <c r="B29" s="302"/>
      <c r="C29" s="303"/>
      <c r="D29" s="279"/>
      <c r="E29" s="266"/>
      <c r="F29" s="271">
        <f t="shared" si="0"/>
        <v>0</v>
      </c>
      <c r="H29" s="30"/>
    </row>
    <row r="30" spans="1:8" x14ac:dyDescent="0.2">
      <c r="A30" s="308"/>
      <c r="B30" s="309"/>
      <c r="C30" s="306"/>
      <c r="D30" s="307"/>
      <c r="E30" s="298"/>
      <c r="F30" s="299"/>
    </row>
    <row r="31" spans="1:8" ht="12.75" x14ac:dyDescent="0.2">
      <c r="A31" s="300" t="s">
        <v>110</v>
      </c>
      <c r="B31" s="381" t="s">
        <v>211</v>
      </c>
      <c r="C31" s="381"/>
      <c r="D31" s="381"/>
      <c r="E31" s="108"/>
      <c r="F31" s="109">
        <f>SUM(F18:F30)</f>
        <v>0</v>
      </c>
    </row>
    <row r="34" spans="2:2" ht="12.75" x14ac:dyDescent="0.2">
      <c r="B34" s="40"/>
    </row>
  </sheetData>
  <sheetProtection sheet="1" objects="1" scenarios="1"/>
  <mergeCells count="4">
    <mergeCell ref="B3:D3"/>
    <mergeCell ref="A5:B5"/>
    <mergeCell ref="A7:B7"/>
    <mergeCell ref="B31:D31"/>
  </mergeCells>
  <pageMargins left="0.98425196850393704" right="0.78740157480314965" top="0.78740157480314965" bottom="0.78740157480314965" header="0.19685039370078741" footer="0.19685039370078741"/>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58496-4ABB-495F-9D9C-D2BDF8C4F114}">
  <sheetPr>
    <tabColor theme="3" tint="0.59999389629810485"/>
  </sheetPr>
  <dimension ref="A1:J22"/>
  <sheetViews>
    <sheetView view="pageBreakPreview" zoomScaleNormal="100" zoomScaleSheetLayoutView="100" workbookViewId="0">
      <selection activeCell="M17" sqref="M17"/>
    </sheetView>
  </sheetViews>
  <sheetFormatPr defaultColWidth="9.140625" defaultRowHeight="12" x14ac:dyDescent="0.2"/>
  <cols>
    <col min="1" max="1" width="7.28515625" style="68" customWidth="1"/>
    <col min="2" max="2" width="42.5703125" style="69" customWidth="1"/>
    <col min="3" max="3" width="9.5703125" style="70" customWidth="1"/>
    <col min="4" max="4" width="9.5703125" style="71" customWidth="1"/>
    <col min="5" max="5" width="9.5703125" style="72" customWidth="1"/>
    <col min="6" max="6" width="13.140625" style="72" customWidth="1"/>
    <col min="7" max="7" width="3.7109375" style="66" customWidth="1"/>
    <col min="8" max="16384" width="9.140625" style="66"/>
  </cols>
  <sheetData>
    <row r="1" spans="1:10" customFormat="1" ht="16.149999999999999" customHeight="1" x14ac:dyDescent="0.2">
      <c r="A1" s="248"/>
      <c r="B1" s="249"/>
      <c r="C1" s="248"/>
      <c r="D1" s="250"/>
      <c r="E1" s="250"/>
      <c r="F1" s="250"/>
    </row>
    <row r="2" spans="1:10" customFormat="1" ht="16.149999999999999" customHeight="1" x14ac:dyDescent="0.2">
      <c r="A2" s="252" t="s">
        <v>233</v>
      </c>
      <c r="B2" s="253" t="s">
        <v>234</v>
      </c>
      <c r="C2" s="248"/>
      <c r="D2" s="250"/>
      <c r="E2" s="250"/>
      <c r="F2" s="250"/>
    </row>
    <row r="3" spans="1:10" s="26" customFormat="1" ht="12.75" x14ac:dyDescent="0.2">
      <c r="A3" s="284" t="s">
        <v>209</v>
      </c>
      <c r="B3" s="310" t="s">
        <v>203</v>
      </c>
      <c r="C3" s="311"/>
      <c r="D3" s="312"/>
      <c r="E3" s="16"/>
      <c r="F3" s="16"/>
    </row>
    <row r="4" spans="1:10" x14ac:dyDescent="0.2">
      <c r="A4" s="313"/>
      <c r="B4" s="314"/>
      <c r="C4" s="315"/>
      <c r="D4" s="316"/>
      <c r="E4" s="317"/>
      <c r="F4" s="317"/>
    </row>
    <row r="5" spans="1:10" x14ac:dyDescent="0.2">
      <c r="A5" s="382" t="s">
        <v>93</v>
      </c>
      <c r="B5" s="382"/>
      <c r="C5" s="318"/>
      <c r="D5" s="318"/>
      <c r="E5" s="318"/>
      <c r="F5" s="318"/>
    </row>
    <row r="6" spans="1:10" x14ac:dyDescent="0.2">
      <c r="A6" s="319"/>
      <c r="B6" s="318"/>
      <c r="C6" s="318"/>
      <c r="D6" s="318"/>
      <c r="E6" s="318"/>
      <c r="F6" s="318"/>
    </row>
    <row r="7" spans="1:10" ht="14.45" customHeight="1" x14ac:dyDescent="0.2">
      <c r="A7" s="320"/>
      <c r="B7" s="320"/>
      <c r="C7" s="320"/>
      <c r="D7" s="320"/>
      <c r="E7" s="320"/>
      <c r="F7" s="320"/>
    </row>
    <row r="8" spans="1:10" s="61" customFormat="1" ht="15" customHeight="1" x14ac:dyDescent="0.2">
      <c r="A8" s="377" t="s">
        <v>23</v>
      </c>
      <c r="B8" s="377"/>
      <c r="C8" s="262"/>
      <c r="D8" s="256"/>
      <c r="E8" s="256"/>
      <c r="F8" s="256"/>
      <c r="G8" s="36"/>
      <c r="H8" s="58"/>
      <c r="I8" s="58"/>
      <c r="J8" s="58"/>
    </row>
    <row r="9" spans="1:10" s="61" customFormat="1" ht="24" x14ac:dyDescent="0.2">
      <c r="A9" s="263" t="s">
        <v>24</v>
      </c>
      <c r="B9" s="264" t="s">
        <v>25</v>
      </c>
      <c r="C9" s="265"/>
      <c r="D9" s="266"/>
      <c r="E9" s="266"/>
      <c r="F9" s="266"/>
      <c r="G9" s="38"/>
      <c r="H9" s="58"/>
      <c r="I9" s="58"/>
      <c r="J9" s="58"/>
    </row>
    <row r="10" spans="1:10" s="61" customFormat="1" ht="24" x14ac:dyDescent="0.2">
      <c r="A10" s="263" t="s">
        <v>24</v>
      </c>
      <c r="B10" s="294" t="s">
        <v>95</v>
      </c>
      <c r="C10" s="265"/>
      <c r="D10" s="266"/>
      <c r="E10" s="266"/>
      <c r="F10" s="266"/>
      <c r="G10" s="38"/>
      <c r="H10" s="58"/>
      <c r="I10" s="58"/>
      <c r="J10" s="58"/>
    </row>
    <row r="11" spans="1:10" s="61" customFormat="1" x14ac:dyDescent="0.2">
      <c r="A11" s="263" t="s">
        <v>24</v>
      </c>
      <c r="B11" s="294" t="s">
        <v>96</v>
      </c>
      <c r="C11" s="265"/>
      <c r="D11" s="266"/>
      <c r="E11" s="266"/>
      <c r="F11" s="266"/>
      <c r="G11" s="38"/>
      <c r="H11" s="58"/>
      <c r="I11" s="58"/>
      <c r="J11" s="58"/>
    </row>
    <row r="12" spans="1:10" s="61" customFormat="1" ht="24" x14ac:dyDescent="0.2">
      <c r="A12" s="263" t="s">
        <v>24</v>
      </c>
      <c r="B12" s="294" t="s">
        <v>204</v>
      </c>
      <c r="C12" s="265"/>
      <c r="D12" s="266"/>
      <c r="E12" s="266"/>
      <c r="F12" s="266"/>
      <c r="G12" s="38"/>
      <c r="H12" s="58"/>
      <c r="I12" s="58"/>
      <c r="J12" s="58"/>
    </row>
    <row r="13" spans="1:10" s="61" customFormat="1" ht="24" x14ac:dyDescent="0.2">
      <c r="A13" s="263" t="s">
        <v>24</v>
      </c>
      <c r="B13" s="264" t="s">
        <v>28</v>
      </c>
      <c r="C13" s="265"/>
      <c r="D13" s="266"/>
      <c r="E13" s="266"/>
      <c r="F13" s="266"/>
      <c r="G13" s="38"/>
      <c r="H13" s="58"/>
      <c r="I13" s="58"/>
      <c r="J13" s="58"/>
    </row>
    <row r="14" spans="1:10" s="61" customFormat="1" x14ac:dyDescent="0.2">
      <c r="A14" s="263" t="s">
        <v>24</v>
      </c>
      <c r="B14" s="295" t="s">
        <v>205</v>
      </c>
      <c r="C14" s="268"/>
      <c r="D14" s="266"/>
      <c r="E14" s="266"/>
      <c r="F14" s="266"/>
      <c r="G14" s="38"/>
      <c r="H14" s="58"/>
      <c r="I14" s="58"/>
      <c r="J14" s="58"/>
    </row>
    <row r="15" spans="1:10" ht="5.45" customHeight="1" x14ac:dyDescent="0.2">
      <c r="A15" s="313"/>
      <c r="B15" s="314"/>
      <c r="C15" s="315"/>
      <c r="D15" s="316"/>
      <c r="E15" s="317"/>
      <c r="F15" s="317"/>
    </row>
    <row r="16" spans="1:10" x14ac:dyDescent="0.2">
      <c r="A16" s="313"/>
      <c r="B16" s="314"/>
      <c r="C16" s="315"/>
      <c r="D16" s="316"/>
      <c r="E16" s="317"/>
      <c r="F16" s="317"/>
    </row>
    <row r="17" spans="1:9" s="74" customFormat="1" ht="132" x14ac:dyDescent="0.2">
      <c r="A17" s="301" t="s">
        <v>32</v>
      </c>
      <c r="B17" s="324" t="s">
        <v>206</v>
      </c>
      <c r="C17" s="303" t="s">
        <v>34</v>
      </c>
      <c r="D17" s="325">
        <v>45</v>
      </c>
      <c r="E17" s="321"/>
      <c r="F17" s="322">
        <f t="shared" ref="F17" si="0">D17*E17</f>
        <v>0</v>
      </c>
      <c r="I17" s="73"/>
    </row>
    <row r="18" spans="1:9" s="74" customFormat="1" ht="12.75" x14ac:dyDescent="0.2">
      <c r="A18" s="301"/>
      <c r="B18" s="324"/>
      <c r="C18" s="303"/>
      <c r="D18" s="325"/>
      <c r="E18" s="321"/>
      <c r="F18" s="322"/>
      <c r="I18" s="73"/>
    </row>
    <row r="19" spans="1:9" s="74" customFormat="1" ht="48" x14ac:dyDescent="0.2">
      <c r="A19" s="301" t="s">
        <v>36</v>
      </c>
      <c r="B19" s="324" t="s">
        <v>207</v>
      </c>
      <c r="C19" s="303" t="s">
        <v>208</v>
      </c>
      <c r="D19" s="325">
        <v>1</v>
      </c>
      <c r="E19" s="321"/>
      <c r="F19" s="322">
        <f>D19*E19</f>
        <v>0</v>
      </c>
      <c r="I19" s="73"/>
    </row>
    <row r="20" spans="1:9" ht="12" customHeight="1" x14ac:dyDescent="0.2">
      <c r="A20" s="326"/>
      <c r="B20" s="327"/>
      <c r="C20" s="328"/>
      <c r="D20" s="329"/>
      <c r="E20" s="323"/>
      <c r="F20" s="317"/>
    </row>
    <row r="21" spans="1:9" s="75" customFormat="1" ht="18" customHeight="1" x14ac:dyDescent="0.2">
      <c r="A21" s="300" t="s">
        <v>209</v>
      </c>
      <c r="B21" s="383" t="s">
        <v>210</v>
      </c>
      <c r="C21" s="383"/>
      <c r="D21" s="108"/>
      <c r="E21" s="109"/>
      <c r="F21" s="108">
        <f>SUM(F17:F20)</f>
        <v>0</v>
      </c>
    </row>
    <row r="22" spans="1:9" x14ac:dyDescent="0.2">
      <c r="B22" s="76"/>
    </row>
  </sheetData>
  <sheetProtection sheet="1" objects="1" scenarios="1"/>
  <mergeCells count="3">
    <mergeCell ref="A5:B5"/>
    <mergeCell ref="A8:B8"/>
    <mergeCell ref="B21:C21"/>
  </mergeCells>
  <pageMargins left="0.98425196850393704" right="0.78740157480314965"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F7AB-8041-4539-866B-68AF268312E2}">
  <sheetPr>
    <tabColor theme="3" tint="0.59999389629810485"/>
  </sheetPr>
  <dimension ref="A1:G44"/>
  <sheetViews>
    <sheetView showZeros="0" view="pageBreakPreview" zoomScaleNormal="100" zoomScaleSheetLayoutView="100" workbookViewId="0">
      <selection activeCell="O5" sqref="O5"/>
    </sheetView>
  </sheetViews>
  <sheetFormatPr defaultRowHeight="12" x14ac:dyDescent="0.2"/>
  <cols>
    <col min="1" max="1" width="5" customWidth="1"/>
    <col min="2" max="2" width="48.7109375" customWidth="1"/>
    <col min="3" max="5" width="8.5703125" customWidth="1"/>
    <col min="6" max="6" width="14.42578125" style="99" customWidth="1"/>
    <col min="7" max="7" width="14.140625" bestFit="1" customWidth="1"/>
  </cols>
  <sheetData>
    <row r="1" spans="1:7" x14ac:dyDescent="0.2">
      <c r="B1" s="5"/>
      <c r="F1" s="90"/>
      <c r="G1" s="7"/>
    </row>
    <row r="2" spans="1:7" x14ac:dyDescent="0.2">
      <c r="B2" s="91"/>
      <c r="C2" s="91"/>
      <c r="D2" s="91"/>
      <c r="E2" s="91"/>
      <c r="F2" s="9"/>
    </row>
    <row r="3" spans="1:7" ht="54" customHeight="1" x14ac:dyDescent="0.2">
      <c r="A3" s="386" t="s">
        <v>237</v>
      </c>
      <c r="B3" s="386"/>
      <c r="C3" s="386"/>
      <c r="D3" s="386"/>
      <c r="E3" s="386"/>
      <c r="F3" s="386"/>
    </row>
    <row r="4" spans="1:7" s="2" customFormat="1" ht="12.75" x14ac:dyDescent="0.2">
      <c r="A4" s="384"/>
      <c r="B4" s="384"/>
      <c r="C4" s="92"/>
      <c r="D4" s="92"/>
      <c r="E4" s="92"/>
      <c r="F4" s="92"/>
    </row>
    <row r="5" spans="1:7" s="2" customFormat="1" ht="12.75" x14ac:dyDescent="0.2">
      <c r="A5" s="11"/>
      <c r="B5" s="11"/>
      <c r="C5" s="92"/>
      <c r="D5" s="92"/>
      <c r="E5" s="92"/>
      <c r="F5" s="92"/>
    </row>
    <row r="6" spans="1:7" s="2" customFormat="1" ht="12.75" customHeight="1" x14ac:dyDescent="0.2">
      <c r="A6" s="12" t="s">
        <v>165</v>
      </c>
      <c r="B6" s="13" t="s">
        <v>16</v>
      </c>
      <c r="C6" s="92"/>
      <c r="D6" s="92"/>
      <c r="E6" s="92"/>
      <c r="F6" s="92"/>
    </row>
    <row r="7" spans="1:7" s="2" customFormat="1" ht="12.75" x14ac:dyDescent="0.2">
      <c r="A7" s="93"/>
      <c r="B7" s="94"/>
      <c r="C7" s="92"/>
      <c r="D7" s="92"/>
      <c r="E7" s="92"/>
      <c r="F7" s="92"/>
    </row>
    <row r="8" spans="1:7" s="2" customFormat="1" ht="12.75" x14ac:dyDescent="0.2">
      <c r="A8" s="14" t="s">
        <v>17</v>
      </c>
      <c r="B8" s="2" t="s">
        <v>18</v>
      </c>
      <c r="F8" s="16">
        <f>'[1]A I. prip., ruš. i dem.'!F43</f>
        <v>0</v>
      </c>
    </row>
    <row r="9" spans="1:7" s="2" customFormat="1" ht="12.75" x14ac:dyDescent="0.2">
      <c r="A9" s="93"/>
      <c r="B9" s="92"/>
      <c r="C9" s="92"/>
      <c r="D9" s="92"/>
      <c r="E9" s="92"/>
      <c r="F9" s="92"/>
    </row>
    <row r="10" spans="1:7" s="2" customFormat="1" ht="12.75" x14ac:dyDescent="0.2">
      <c r="A10" s="17" t="s">
        <v>165</v>
      </c>
      <c r="B10" s="385" t="s">
        <v>166</v>
      </c>
      <c r="C10" s="385"/>
      <c r="D10" s="385"/>
      <c r="E10" s="95"/>
      <c r="F10" s="19">
        <f>SUM(F8:F9)</f>
        <v>0</v>
      </c>
    </row>
    <row r="11" spans="1:7" s="2" customFormat="1" ht="12.75" x14ac:dyDescent="0.2">
      <c r="A11" s="14"/>
    </row>
    <row r="12" spans="1:7" s="2" customFormat="1" ht="12.75" x14ac:dyDescent="0.2">
      <c r="A12" s="14"/>
    </row>
    <row r="13" spans="1:7" s="2" customFormat="1" ht="12.75" x14ac:dyDescent="0.2">
      <c r="A13" s="12" t="s">
        <v>167</v>
      </c>
      <c r="B13" s="13" t="s">
        <v>168</v>
      </c>
    </row>
    <row r="14" spans="1:7" s="2" customFormat="1" ht="12.75" x14ac:dyDescent="0.2">
      <c r="A14" s="14"/>
    </row>
    <row r="15" spans="1:7" s="2" customFormat="1" ht="12.75" x14ac:dyDescent="0.2">
      <c r="A15" s="20" t="s">
        <v>110</v>
      </c>
      <c r="B15" s="21" t="s">
        <v>195</v>
      </c>
      <c r="C15" s="21"/>
      <c r="D15" s="21"/>
      <c r="F15" s="16">
        <f>'[1]B l. hidr. i lim.'!F38</f>
        <v>0</v>
      </c>
    </row>
    <row r="16" spans="1:7" s="2" customFormat="1" ht="12.75" x14ac:dyDescent="0.2">
      <c r="A16" s="14"/>
      <c r="F16" s="22"/>
    </row>
    <row r="17" spans="1:6" s="2" customFormat="1" ht="12.75" x14ac:dyDescent="0.2">
      <c r="A17" s="17" t="s">
        <v>167</v>
      </c>
      <c r="B17" s="385" t="s">
        <v>169</v>
      </c>
      <c r="C17" s="385"/>
      <c r="D17" s="385"/>
      <c r="E17" s="95"/>
      <c r="F17" s="19">
        <f>SUM(F15:F16)</f>
        <v>0</v>
      </c>
    </row>
    <row r="18" spans="1:6" s="2" customFormat="1" ht="12.75" x14ac:dyDescent="0.2">
      <c r="A18" s="14"/>
    </row>
    <row r="19" spans="1:6" s="2" customFormat="1" ht="12.75" x14ac:dyDescent="0.2">
      <c r="A19" s="12" t="s">
        <v>227</v>
      </c>
      <c r="B19" s="13" t="s">
        <v>228</v>
      </c>
    </row>
    <row r="20" spans="1:6" s="2" customFormat="1" ht="12.75" x14ac:dyDescent="0.2">
      <c r="A20" s="14"/>
    </row>
    <row r="21" spans="1:6" s="2" customFormat="1" ht="12.75" x14ac:dyDescent="0.2">
      <c r="A21" s="67" t="s">
        <v>232</v>
      </c>
      <c r="B21" s="96" t="s">
        <v>203</v>
      </c>
      <c r="F21" s="16">
        <f>'[1]C I. elektroinstalacije'!F25</f>
        <v>0</v>
      </c>
    </row>
    <row r="22" spans="1:6" s="2" customFormat="1" ht="12.75" x14ac:dyDescent="0.2">
      <c r="A22" s="67"/>
      <c r="B22" s="96"/>
      <c r="F22" s="16"/>
    </row>
    <row r="23" spans="1:6" s="2" customFormat="1" ht="12.75" x14ac:dyDescent="0.2">
      <c r="A23" s="17" t="s">
        <v>227</v>
      </c>
      <c r="B23" s="385" t="s">
        <v>230</v>
      </c>
      <c r="C23" s="385"/>
      <c r="D23" s="385"/>
      <c r="E23" s="95"/>
      <c r="F23" s="19">
        <f>SUM(F21:F22)</f>
        <v>0</v>
      </c>
    </row>
    <row r="24" spans="1:6" s="2" customFormat="1" ht="12.75" x14ac:dyDescent="0.2">
      <c r="A24" s="14"/>
      <c r="F24" s="22"/>
    </row>
    <row r="25" spans="1:6" s="2" customFormat="1" ht="12.75" x14ac:dyDescent="0.2">
      <c r="A25" s="14"/>
      <c r="F25" s="22"/>
    </row>
    <row r="26" spans="1:6" s="3" customFormat="1" ht="15" customHeight="1" x14ac:dyDescent="0.2">
      <c r="A26" s="23" t="s">
        <v>231</v>
      </c>
      <c r="B26" s="97"/>
      <c r="C26" s="97"/>
      <c r="D26" s="97"/>
      <c r="E26" s="98"/>
      <c r="F26" s="25">
        <f>F10+F17+F23</f>
        <v>0</v>
      </c>
    </row>
    <row r="27" spans="1:6" s="2" customFormat="1" ht="12.75" x14ac:dyDescent="0.2"/>
    <row r="28" spans="1:6" s="2" customFormat="1" ht="12.75" x14ac:dyDescent="0.2"/>
    <row r="29" spans="1:6" x14ac:dyDescent="0.2">
      <c r="F29"/>
    </row>
    <row r="30" spans="1:6" x14ac:dyDescent="0.2">
      <c r="F30"/>
    </row>
    <row r="31" spans="1:6" x14ac:dyDescent="0.2">
      <c r="F31"/>
    </row>
    <row r="32" spans="1:6"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row r="43" spans="6:6" x14ac:dyDescent="0.2">
      <c r="F43"/>
    </row>
    <row r="44" spans="6:6" x14ac:dyDescent="0.2">
      <c r="F44"/>
    </row>
  </sheetData>
  <mergeCells count="5">
    <mergeCell ref="A4:B4"/>
    <mergeCell ref="B10:D10"/>
    <mergeCell ref="B17:D17"/>
    <mergeCell ref="B23:D23"/>
    <mergeCell ref="A3:F3"/>
  </mergeCells>
  <pageMargins left="0.98425196850393704" right="0.78740157480314965" top="0.78740157480314965" bottom="0.78740157480314965" header="0.19685039370078741" footer="0.19685039370078741"/>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B3D3-64EC-472F-9729-2C916C9300DF}">
  <sheetPr>
    <tabColor theme="3" tint="0.79998168889431442"/>
  </sheetPr>
  <dimension ref="A1:H43"/>
  <sheetViews>
    <sheetView view="pageBreakPreview" zoomScale="160" zoomScaleNormal="100" zoomScaleSheetLayoutView="160" workbookViewId="0">
      <selection activeCell="H8" sqref="H8"/>
    </sheetView>
  </sheetViews>
  <sheetFormatPr defaultRowHeight="12" x14ac:dyDescent="0.2"/>
  <sheetData>
    <row r="1" spans="1:8" x14ac:dyDescent="0.2">
      <c r="A1" s="110"/>
      <c r="B1" s="110"/>
      <c r="C1" s="110"/>
      <c r="D1" s="110"/>
      <c r="E1" s="110"/>
      <c r="F1" s="110"/>
    </row>
    <row r="2" spans="1:8" x14ac:dyDescent="0.2">
      <c r="A2" s="110"/>
      <c r="B2" s="110"/>
      <c r="C2" s="110"/>
      <c r="D2" s="110"/>
      <c r="E2" s="110"/>
      <c r="F2" s="110"/>
    </row>
    <row r="3" spans="1:8" x14ac:dyDescent="0.2">
      <c r="A3" s="110"/>
      <c r="B3" s="110"/>
      <c r="C3" s="110"/>
      <c r="D3" s="110"/>
      <c r="E3" s="110"/>
      <c r="F3" s="110"/>
    </row>
    <row r="4" spans="1:8" x14ac:dyDescent="0.2">
      <c r="A4" s="110"/>
      <c r="B4" s="110"/>
      <c r="C4" s="110"/>
      <c r="D4" s="110"/>
      <c r="E4" s="110"/>
      <c r="F4" s="110"/>
    </row>
    <row r="5" spans="1:8" x14ac:dyDescent="0.2">
      <c r="A5" s="110"/>
      <c r="B5" s="110"/>
      <c r="C5" s="110"/>
      <c r="D5" s="110"/>
      <c r="E5" s="110"/>
      <c r="F5" s="110"/>
    </row>
    <row r="6" spans="1:8" x14ac:dyDescent="0.2">
      <c r="A6" s="110"/>
      <c r="B6" s="110"/>
      <c r="C6" s="110"/>
      <c r="D6" s="110"/>
      <c r="E6" s="110"/>
      <c r="F6" s="110"/>
    </row>
    <row r="7" spans="1:8" x14ac:dyDescent="0.2">
      <c r="A7" s="110"/>
      <c r="B7" s="110"/>
      <c r="C7" s="110"/>
      <c r="D7" s="110"/>
      <c r="E7" s="110"/>
      <c r="F7" s="110"/>
    </row>
    <row r="8" spans="1:8" x14ac:dyDescent="0.2">
      <c r="A8" s="110"/>
      <c r="B8" s="110"/>
      <c r="C8" s="110"/>
      <c r="D8" s="110"/>
      <c r="E8" s="110"/>
      <c r="F8" s="110"/>
    </row>
    <row r="9" spans="1:8" x14ac:dyDescent="0.2">
      <c r="A9" s="110"/>
      <c r="B9" s="110"/>
      <c r="C9" s="110"/>
      <c r="D9" s="110"/>
      <c r="E9" s="110"/>
      <c r="F9" s="110"/>
    </row>
    <row r="10" spans="1:8" x14ac:dyDescent="0.2">
      <c r="A10" s="110"/>
      <c r="B10" s="110"/>
      <c r="C10" s="110"/>
      <c r="D10" s="110"/>
      <c r="E10" s="110"/>
      <c r="F10" s="110"/>
    </row>
    <row r="11" spans="1:8" x14ac:dyDescent="0.2">
      <c r="A11" s="110"/>
      <c r="B11" s="110"/>
      <c r="C11" s="110"/>
      <c r="D11" s="110"/>
      <c r="E11" s="110"/>
      <c r="F11" s="110"/>
    </row>
    <row r="12" spans="1:8" ht="12" customHeight="1" x14ac:dyDescent="0.2">
      <c r="A12" s="110"/>
      <c r="B12" s="110"/>
      <c r="C12" s="112"/>
      <c r="D12" s="112"/>
      <c r="E12" s="112"/>
      <c r="F12" s="112"/>
      <c r="G12" s="107"/>
      <c r="H12" s="107"/>
    </row>
    <row r="13" spans="1:8" ht="12" customHeight="1" x14ac:dyDescent="0.2">
      <c r="A13" s="110"/>
      <c r="B13" s="110"/>
      <c r="C13" s="112"/>
      <c r="D13" s="112"/>
      <c r="E13" s="112"/>
      <c r="F13" s="112"/>
      <c r="G13" s="107"/>
      <c r="H13" s="107"/>
    </row>
    <row r="14" spans="1:8" ht="12" customHeight="1" x14ac:dyDescent="0.2">
      <c r="A14" s="110"/>
      <c r="B14" s="110"/>
      <c r="C14" s="112"/>
      <c r="D14" s="112"/>
      <c r="E14" s="112"/>
      <c r="F14" s="112"/>
      <c r="G14" s="107"/>
      <c r="H14" s="107"/>
    </row>
    <row r="15" spans="1:8" ht="12" customHeight="1" x14ac:dyDescent="0.2">
      <c r="A15" s="376" t="s">
        <v>243</v>
      </c>
      <c r="B15" s="387"/>
      <c r="C15" s="387"/>
      <c r="D15" s="387"/>
      <c r="E15" s="387"/>
      <c r="F15" s="387"/>
      <c r="G15" s="107"/>
      <c r="H15" s="107"/>
    </row>
    <row r="16" spans="1:8" ht="12" customHeight="1" x14ac:dyDescent="0.2">
      <c r="A16" s="387"/>
      <c r="B16" s="387"/>
      <c r="C16" s="387"/>
      <c r="D16" s="387"/>
      <c r="E16" s="387"/>
      <c r="F16" s="387"/>
      <c r="G16" s="107"/>
      <c r="H16" s="107"/>
    </row>
    <row r="17" spans="1:8" ht="12" customHeight="1" x14ac:dyDescent="0.2">
      <c r="A17" s="387"/>
      <c r="B17" s="387"/>
      <c r="C17" s="387"/>
      <c r="D17" s="387"/>
      <c r="E17" s="387"/>
      <c r="F17" s="387"/>
      <c r="G17" s="107"/>
      <c r="H17" s="107"/>
    </row>
    <row r="18" spans="1:8" ht="12" customHeight="1" x14ac:dyDescent="0.2">
      <c r="A18" s="387"/>
      <c r="B18" s="387"/>
      <c r="C18" s="387"/>
      <c r="D18" s="387"/>
      <c r="E18" s="387"/>
      <c r="F18" s="387"/>
      <c r="G18" s="107"/>
      <c r="H18" s="107"/>
    </row>
    <row r="19" spans="1:8" ht="12" customHeight="1" x14ac:dyDescent="0.2">
      <c r="A19" s="387"/>
      <c r="B19" s="387"/>
      <c r="C19" s="387"/>
      <c r="D19" s="387"/>
      <c r="E19" s="387"/>
      <c r="F19" s="387"/>
      <c r="G19" s="107"/>
      <c r="H19" s="107"/>
    </row>
    <row r="20" spans="1:8" ht="12" customHeight="1" x14ac:dyDescent="0.2">
      <c r="A20" s="387"/>
      <c r="B20" s="387"/>
      <c r="C20" s="387"/>
      <c r="D20" s="387"/>
      <c r="E20" s="387"/>
      <c r="F20" s="387"/>
      <c r="G20" s="107"/>
      <c r="H20" s="107"/>
    </row>
    <row r="21" spans="1:8" ht="12" customHeight="1" x14ac:dyDescent="0.2">
      <c r="A21" s="387"/>
      <c r="B21" s="387"/>
      <c r="C21" s="387"/>
      <c r="D21" s="387"/>
      <c r="E21" s="387"/>
      <c r="F21" s="387"/>
      <c r="G21" s="107"/>
      <c r="H21" s="107"/>
    </row>
    <row r="22" spans="1:8" ht="12" customHeight="1" x14ac:dyDescent="0.2">
      <c r="A22" s="387"/>
      <c r="B22" s="387"/>
      <c r="C22" s="387"/>
      <c r="D22" s="387"/>
      <c r="E22" s="387"/>
      <c r="F22" s="387"/>
      <c r="G22" s="107"/>
      <c r="H22" s="107"/>
    </row>
    <row r="23" spans="1:8" ht="12" customHeight="1" x14ac:dyDescent="0.2">
      <c r="A23" s="387"/>
      <c r="B23" s="387"/>
      <c r="C23" s="387"/>
      <c r="D23" s="387"/>
      <c r="E23" s="387"/>
      <c r="F23" s="387"/>
      <c r="G23" s="107"/>
      <c r="H23" s="107"/>
    </row>
    <row r="24" spans="1:8" ht="12" customHeight="1" x14ac:dyDescent="0.2">
      <c r="A24" s="387"/>
      <c r="B24" s="387"/>
      <c r="C24" s="387"/>
      <c r="D24" s="387"/>
      <c r="E24" s="387"/>
      <c r="F24" s="387"/>
      <c r="G24" s="107"/>
      <c r="H24" s="107"/>
    </row>
    <row r="25" spans="1:8" ht="12" customHeight="1" x14ac:dyDescent="0.2">
      <c r="A25" s="387"/>
      <c r="B25" s="387"/>
      <c r="C25" s="387"/>
      <c r="D25" s="387"/>
      <c r="E25" s="387"/>
      <c r="F25" s="387"/>
      <c r="G25" s="107"/>
      <c r="H25" s="107"/>
    </row>
    <row r="26" spans="1:8" ht="12" customHeight="1" x14ac:dyDescent="0.2">
      <c r="A26" s="112"/>
      <c r="B26" s="112"/>
      <c r="C26" s="112"/>
      <c r="D26" s="112"/>
      <c r="E26" s="112"/>
      <c r="F26" s="112"/>
      <c r="G26" s="107"/>
      <c r="H26" s="107"/>
    </row>
    <row r="27" spans="1:8" ht="12" customHeight="1" x14ac:dyDescent="0.2">
      <c r="A27" s="112"/>
      <c r="B27" s="112"/>
      <c r="C27" s="112"/>
      <c r="D27" s="112"/>
      <c r="E27" s="112"/>
      <c r="F27" s="112"/>
      <c r="G27" s="107"/>
      <c r="H27" s="107"/>
    </row>
    <row r="28" spans="1:8" ht="12" customHeight="1" x14ac:dyDescent="0.2">
      <c r="A28" s="112"/>
      <c r="B28" s="112"/>
      <c r="C28" s="112"/>
      <c r="D28" s="112"/>
      <c r="E28" s="112"/>
      <c r="F28" s="112"/>
      <c r="G28" s="107"/>
      <c r="H28" s="107"/>
    </row>
    <row r="29" spans="1:8" ht="12" customHeight="1" x14ac:dyDescent="0.2">
      <c r="A29" s="112"/>
      <c r="B29" s="112"/>
      <c r="C29" s="112"/>
      <c r="D29" s="112"/>
      <c r="E29" s="112"/>
      <c r="F29" s="112"/>
    </row>
    <row r="30" spans="1:8" ht="12" customHeight="1" x14ac:dyDescent="0.2">
      <c r="A30" s="112"/>
      <c r="B30" s="112"/>
      <c r="C30" s="112"/>
      <c r="D30" s="112"/>
      <c r="E30" s="112"/>
      <c r="F30" s="112"/>
    </row>
    <row r="31" spans="1:8" ht="12" customHeight="1" x14ac:dyDescent="0.2">
      <c r="A31" s="112"/>
      <c r="B31" s="112"/>
      <c r="C31" s="112"/>
      <c r="D31" s="112"/>
      <c r="E31" s="112"/>
      <c r="F31" s="112"/>
    </row>
    <row r="32" spans="1:8" x14ac:dyDescent="0.2">
      <c r="A32" s="110"/>
      <c r="B32" s="110"/>
      <c r="C32" s="110"/>
      <c r="D32" s="110"/>
      <c r="E32" s="110"/>
      <c r="F32" s="110"/>
    </row>
    <row r="33" spans="1:6" x14ac:dyDescent="0.2">
      <c r="A33" s="110"/>
      <c r="B33" s="110"/>
      <c r="C33" s="110"/>
      <c r="D33" s="110"/>
      <c r="E33" s="110"/>
      <c r="F33" s="110"/>
    </row>
    <row r="34" spans="1:6" x14ac:dyDescent="0.2">
      <c r="A34" s="110"/>
      <c r="B34" s="110"/>
      <c r="C34" s="110"/>
      <c r="D34" s="110"/>
      <c r="E34" s="110"/>
      <c r="F34" s="110"/>
    </row>
    <row r="35" spans="1:6" x14ac:dyDescent="0.2">
      <c r="A35" s="110"/>
      <c r="B35" s="110"/>
      <c r="C35" s="110"/>
      <c r="D35" s="110"/>
      <c r="E35" s="110"/>
      <c r="F35" s="110"/>
    </row>
    <row r="36" spans="1:6" x14ac:dyDescent="0.2">
      <c r="A36" s="110"/>
      <c r="B36" s="110"/>
      <c r="C36" s="110"/>
      <c r="D36" s="110"/>
      <c r="E36" s="110"/>
      <c r="F36" s="110"/>
    </row>
    <row r="37" spans="1:6" x14ac:dyDescent="0.2">
      <c r="A37" s="110"/>
      <c r="B37" s="110"/>
      <c r="C37" s="110"/>
      <c r="D37" s="110"/>
      <c r="E37" s="110"/>
      <c r="F37" s="110"/>
    </row>
    <row r="38" spans="1:6" x14ac:dyDescent="0.2">
      <c r="A38" s="110"/>
      <c r="B38" s="110"/>
      <c r="C38" s="110"/>
      <c r="D38" s="110"/>
      <c r="E38" s="110"/>
      <c r="F38" s="110"/>
    </row>
    <row r="39" spans="1:6" x14ac:dyDescent="0.2">
      <c r="A39" s="110"/>
      <c r="B39" s="110"/>
      <c r="C39" s="110"/>
      <c r="D39" s="110"/>
      <c r="E39" s="110"/>
      <c r="F39" s="110"/>
    </row>
    <row r="40" spans="1:6" x14ac:dyDescent="0.2">
      <c r="A40" s="110"/>
      <c r="B40" s="110"/>
      <c r="C40" s="110"/>
      <c r="D40" s="110"/>
      <c r="E40" s="110"/>
      <c r="F40" s="110"/>
    </row>
    <row r="41" spans="1:6" x14ac:dyDescent="0.2">
      <c r="A41" s="110"/>
      <c r="B41" s="110"/>
      <c r="C41" s="110"/>
      <c r="D41" s="110"/>
      <c r="E41" s="110"/>
      <c r="F41" s="110"/>
    </row>
    <row r="42" spans="1:6" x14ac:dyDescent="0.2">
      <c r="A42" s="110"/>
      <c r="B42" s="110"/>
      <c r="C42" s="110"/>
      <c r="D42" s="110"/>
      <c r="E42" s="110"/>
      <c r="F42" s="110"/>
    </row>
    <row r="43" spans="1:6" x14ac:dyDescent="0.2">
      <c r="A43" s="110"/>
      <c r="B43" s="110"/>
      <c r="C43" s="110"/>
      <c r="D43" s="110"/>
      <c r="E43" s="110"/>
      <c r="F43" s="110"/>
    </row>
  </sheetData>
  <mergeCells count="1">
    <mergeCell ref="A15:F25"/>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7EA34-1775-4B89-9F3A-0CFEA807C8DB}">
  <sheetPr>
    <tabColor theme="3" tint="0.79998168889431442"/>
  </sheetPr>
  <dimension ref="A1:N41"/>
  <sheetViews>
    <sheetView showZeros="0" view="pageBreakPreview" topLeftCell="A21" zoomScaleNormal="100" workbookViewId="0">
      <selection activeCell="D36" sqref="D36"/>
    </sheetView>
  </sheetViews>
  <sheetFormatPr defaultColWidth="9.140625" defaultRowHeight="12" x14ac:dyDescent="0.2"/>
  <cols>
    <col min="1" max="1" width="6.5703125" style="7" customWidth="1"/>
    <col min="2" max="2" width="42.5703125" customWidth="1"/>
    <col min="3" max="3" width="9.5703125" style="7" customWidth="1"/>
    <col min="4" max="4" width="9.5703125" style="35" customWidth="1"/>
    <col min="5" max="5" width="10.7109375" style="35" customWidth="1"/>
    <col min="6" max="6" width="11.5703125" style="50" customWidth="1"/>
    <col min="7" max="7" width="2.85546875" customWidth="1"/>
    <col min="8" max="8" width="11.85546875" customWidth="1"/>
  </cols>
  <sheetData>
    <row r="1" spans="1:14" ht="15.95" customHeight="1" x14ac:dyDescent="0.2">
      <c r="A1" s="162"/>
      <c r="B1" s="163"/>
      <c r="C1" s="162"/>
      <c r="D1" s="164"/>
      <c r="E1" s="164"/>
      <c r="F1" s="165"/>
    </row>
    <row r="2" spans="1:14" ht="12.75" x14ac:dyDescent="0.2">
      <c r="A2" s="166" t="s">
        <v>15</v>
      </c>
      <c r="B2" s="167" t="s">
        <v>16</v>
      </c>
      <c r="C2" s="162"/>
      <c r="D2" s="164"/>
      <c r="E2" s="164"/>
      <c r="F2" s="165"/>
    </row>
    <row r="3" spans="1:14" x14ac:dyDescent="0.2">
      <c r="A3" s="162"/>
      <c r="B3" s="163"/>
      <c r="C3" s="162"/>
      <c r="D3" s="164"/>
      <c r="E3" s="164"/>
      <c r="F3" s="165"/>
    </row>
    <row r="4" spans="1:14" x14ac:dyDescent="0.2">
      <c r="A4" s="168" t="s">
        <v>17</v>
      </c>
      <c r="B4" s="169" t="s">
        <v>18</v>
      </c>
      <c r="C4" s="162"/>
      <c r="D4" s="164"/>
      <c r="E4" s="170"/>
      <c r="F4" s="171"/>
    </row>
    <row r="5" spans="1:14" x14ac:dyDescent="0.2">
      <c r="A5" s="162"/>
      <c r="B5" s="163"/>
      <c r="C5" s="162"/>
      <c r="D5" s="170"/>
      <c r="E5" s="170"/>
      <c r="F5" s="171"/>
    </row>
    <row r="6" spans="1:14" ht="25.35" customHeight="1" x14ac:dyDescent="0.2">
      <c r="A6" s="369" t="s">
        <v>19</v>
      </c>
      <c r="B6" s="369"/>
      <c r="C6" s="369"/>
      <c r="D6" s="369"/>
      <c r="E6" s="369"/>
      <c r="F6" s="369"/>
    </row>
    <row r="7" spans="1:14" ht="35.450000000000003" customHeight="1" x14ac:dyDescent="0.2">
      <c r="A7" s="369" t="s">
        <v>20</v>
      </c>
      <c r="B7" s="369"/>
      <c r="C7" s="369"/>
      <c r="D7" s="369"/>
      <c r="E7" s="369"/>
      <c r="F7" s="369"/>
    </row>
    <row r="8" spans="1:14" ht="25.35" customHeight="1" x14ac:dyDescent="0.2">
      <c r="A8" s="369" t="s">
        <v>21</v>
      </c>
      <c r="B8" s="369"/>
      <c r="C8" s="369"/>
      <c r="D8" s="369"/>
      <c r="E8" s="369"/>
      <c r="F8" s="369"/>
    </row>
    <row r="9" spans="1:14" ht="36" customHeight="1" x14ac:dyDescent="0.2">
      <c r="A9" s="369" t="s">
        <v>10</v>
      </c>
      <c r="B9" s="369"/>
      <c r="C9" s="369"/>
      <c r="D9" s="369"/>
      <c r="E9" s="369"/>
      <c r="F9" s="369"/>
    </row>
    <row r="10" spans="1:14" ht="13.35" customHeight="1" x14ac:dyDescent="0.2">
      <c r="A10" s="369" t="s">
        <v>22</v>
      </c>
      <c r="B10" s="369"/>
      <c r="C10" s="369"/>
      <c r="D10" s="369"/>
      <c r="E10" s="369"/>
      <c r="F10" s="369"/>
    </row>
    <row r="11" spans="1:14" ht="18.600000000000001" customHeight="1" x14ac:dyDescent="0.25">
      <c r="A11" s="172"/>
      <c r="B11" s="173"/>
      <c r="C11" s="174"/>
      <c r="D11" s="175"/>
      <c r="E11" s="170"/>
      <c r="F11" s="171"/>
    </row>
    <row r="12" spans="1:14" s="80" customFormat="1" x14ac:dyDescent="0.2">
      <c r="A12" s="368" t="s">
        <v>23</v>
      </c>
      <c r="B12" s="368"/>
      <c r="C12" s="176"/>
      <c r="D12" s="170"/>
      <c r="E12" s="170"/>
      <c r="F12" s="170"/>
      <c r="G12" s="36"/>
      <c r="H12" s="77"/>
      <c r="I12" s="78"/>
      <c r="J12" s="79"/>
      <c r="K12" s="77"/>
      <c r="L12" s="77"/>
      <c r="M12" s="77"/>
      <c r="N12" s="77"/>
    </row>
    <row r="13" spans="1:14" s="80" customFormat="1" ht="24" x14ac:dyDescent="0.2">
      <c r="A13" s="177" t="s">
        <v>24</v>
      </c>
      <c r="B13" s="178" t="s">
        <v>25</v>
      </c>
      <c r="C13" s="179"/>
      <c r="D13" s="180"/>
      <c r="E13" s="180"/>
      <c r="F13" s="180"/>
      <c r="G13" s="38"/>
      <c r="H13" s="77"/>
      <c r="I13" s="78"/>
      <c r="J13" s="79"/>
      <c r="K13" s="77"/>
      <c r="L13" s="77"/>
      <c r="M13" s="77"/>
      <c r="N13" s="77"/>
    </row>
    <row r="14" spans="1:14" s="80" customFormat="1" ht="13.35" customHeight="1" x14ac:dyDescent="0.2">
      <c r="A14" s="177" t="s">
        <v>24</v>
      </c>
      <c r="B14" s="178" t="s">
        <v>26</v>
      </c>
      <c r="C14" s="179"/>
      <c r="D14" s="180"/>
      <c r="E14" s="180"/>
      <c r="F14" s="180"/>
      <c r="G14" s="38"/>
      <c r="H14" s="77"/>
      <c r="I14" s="78"/>
      <c r="J14" s="79"/>
      <c r="K14" s="77"/>
      <c r="L14" s="77"/>
      <c r="M14" s="77"/>
      <c r="N14" s="77"/>
    </row>
    <row r="15" spans="1:14" s="80" customFormat="1" ht="24" x14ac:dyDescent="0.2">
      <c r="A15" s="177" t="s">
        <v>24</v>
      </c>
      <c r="B15" s="178" t="s">
        <v>27</v>
      </c>
      <c r="C15" s="179"/>
      <c r="D15" s="180"/>
      <c r="E15" s="180"/>
      <c r="F15" s="180"/>
      <c r="G15" s="38"/>
      <c r="H15" s="77"/>
      <c r="I15" s="78"/>
      <c r="J15" s="79"/>
      <c r="K15" s="77"/>
      <c r="L15" s="77"/>
      <c r="M15" s="77"/>
      <c r="N15" s="77"/>
    </row>
    <row r="16" spans="1:14" s="80" customFormat="1" ht="24" x14ac:dyDescent="0.2">
      <c r="A16" s="177" t="s">
        <v>24</v>
      </c>
      <c r="B16" s="178" t="s">
        <v>28</v>
      </c>
      <c r="C16" s="179"/>
      <c r="D16" s="180"/>
      <c r="E16" s="180"/>
      <c r="F16" s="180"/>
      <c r="G16" s="38"/>
      <c r="H16" s="77"/>
      <c r="I16" s="78"/>
      <c r="J16" s="79"/>
      <c r="K16" s="77"/>
      <c r="L16" s="77"/>
      <c r="M16" s="77"/>
      <c r="N16" s="77"/>
    </row>
    <row r="17" spans="1:14" s="80" customFormat="1" ht="13.35" customHeight="1" x14ac:dyDescent="0.2">
      <c r="A17" s="177" t="s">
        <v>24</v>
      </c>
      <c r="B17" s="181" t="s">
        <v>29</v>
      </c>
      <c r="C17" s="182"/>
      <c r="D17" s="180"/>
      <c r="E17" s="180"/>
      <c r="F17" s="180"/>
      <c r="G17" s="38"/>
      <c r="H17" s="77"/>
      <c r="I17" s="78"/>
      <c r="J17" s="79"/>
      <c r="K17" s="77"/>
      <c r="L17" s="77"/>
      <c r="M17" s="77"/>
      <c r="N17" s="77"/>
    </row>
    <row r="18" spans="1:14" s="80" customFormat="1" ht="12" customHeight="1" x14ac:dyDescent="0.2">
      <c r="A18" s="177" t="s">
        <v>24</v>
      </c>
      <c r="B18" s="181" t="s">
        <v>30</v>
      </c>
      <c r="C18" s="182"/>
      <c r="D18" s="180"/>
      <c r="E18" s="180"/>
      <c r="F18" s="180"/>
      <c r="G18" s="38"/>
      <c r="H18" s="77"/>
      <c r="I18" s="78"/>
      <c r="J18" s="79"/>
      <c r="K18" s="77"/>
      <c r="L18" s="77"/>
      <c r="M18" s="77"/>
      <c r="N18" s="77"/>
    </row>
    <row r="19" spans="1:14" s="80" customFormat="1" ht="24" x14ac:dyDescent="0.2">
      <c r="A19" s="177" t="s">
        <v>24</v>
      </c>
      <c r="B19" s="181" t="s">
        <v>31</v>
      </c>
      <c r="C19" s="182"/>
      <c r="D19" s="180"/>
      <c r="E19" s="180"/>
      <c r="F19" s="180"/>
      <c r="G19" s="38"/>
      <c r="H19" s="77"/>
      <c r="I19" s="78"/>
      <c r="J19" s="79"/>
      <c r="K19" s="77"/>
      <c r="L19" s="77"/>
      <c r="M19" s="77"/>
      <c r="N19" s="77"/>
    </row>
    <row r="20" spans="1:14" s="84" customFormat="1" ht="15" x14ac:dyDescent="0.2">
      <c r="A20" s="330"/>
      <c r="B20" s="331"/>
      <c r="C20" s="182"/>
      <c r="D20" s="180"/>
      <c r="E20" s="180"/>
      <c r="F20" s="180"/>
      <c r="G20" s="38"/>
      <c r="H20" s="81"/>
      <c r="I20" s="82"/>
      <c r="J20" s="83"/>
      <c r="K20" s="81"/>
      <c r="L20" s="81"/>
      <c r="M20" s="81"/>
      <c r="N20" s="81"/>
    </row>
    <row r="21" spans="1:14" ht="96" x14ac:dyDescent="0.2">
      <c r="A21" s="199" t="s">
        <v>32</v>
      </c>
      <c r="B21" s="200" t="s">
        <v>212</v>
      </c>
      <c r="C21" s="201" t="s">
        <v>88</v>
      </c>
      <c r="D21" s="202">
        <v>175</v>
      </c>
      <c r="E21" s="170"/>
      <c r="F21" s="186">
        <f>D21*E21</f>
        <v>0</v>
      </c>
    </row>
    <row r="22" spans="1:14" x14ac:dyDescent="0.2">
      <c r="A22" s="199"/>
      <c r="B22" s="200"/>
      <c r="C22" s="201"/>
      <c r="D22" s="202"/>
      <c r="E22" s="170"/>
      <c r="F22" s="186">
        <f t="shared" ref="F22:F39" si="0">D22*E22</f>
        <v>0</v>
      </c>
    </row>
    <row r="23" spans="1:14" ht="72" x14ac:dyDescent="0.2">
      <c r="A23" s="199" t="s">
        <v>36</v>
      </c>
      <c r="B23" s="200" t="s">
        <v>213</v>
      </c>
      <c r="C23" s="201" t="s">
        <v>88</v>
      </c>
      <c r="D23" s="202">
        <v>35</v>
      </c>
      <c r="E23" s="170"/>
      <c r="F23" s="186">
        <f t="shared" si="0"/>
        <v>0</v>
      </c>
    </row>
    <row r="24" spans="1:14" x14ac:dyDescent="0.2">
      <c r="A24" s="199"/>
      <c r="B24" s="200"/>
      <c r="C24" s="201"/>
      <c r="D24" s="202"/>
      <c r="E24" s="170"/>
      <c r="F24" s="186">
        <f t="shared" si="0"/>
        <v>0</v>
      </c>
    </row>
    <row r="25" spans="1:14" ht="48" x14ac:dyDescent="0.2">
      <c r="A25" s="199" t="s">
        <v>39</v>
      </c>
      <c r="B25" s="200" t="s">
        <v>214</v>
      </c>
      <c r="C25" s="201" t="s">
        <v>48</v>
      </c>
      <c r="D25" s="202">
        <v>5</v>
      </c>
      <c r="E25" s="170"/>
      <c r="F25" s="186">
        <f t="shared" si="0"/>
        <v>0</v>
      </c>
    </row>
    <row r="26" spans="1:14" x14ac:dyDescent="0.2">
      <c r="A26" s="199"/>
      <c r="B26" s="200"/>
      <c r="C26" s="201"/>
      <c r="D26" s="202"/>
      <c r="E26" s="170"/>
      <c r="F26" s="186">
        <f t="shared" si="0"/>
        <v>0</v>
      </c>
    </row>
    <row r="27" spans="1:14" ht="48" x14ac:dyDescent="0.2">
      <c r="A27" s="199" t="s">
        <v>43</v>
      </c>
      <c r="B27" s="200" t="s">
        <v>250</v>
      </c>
      <c r="C27" s="201" t="s">
        <v>34</v>
      </c>
      <c r="D27" s="202">
        <v>20</v>
      </c>
      <c r="E27" s="170"/>
      <c r="F27" s="186">
        <f t="shared" si="0"/>
        <v>0</v>
      </c>
    </row>
    <row r="28" spans="1:14" x14ac:dyDescent="0.2">
      <c r="A28" s="199"/>
      <c r="B28" s="200"/>
      <c r="C28" s="201"/>
      <c r="D28" s="202"/>
      <c r="E28" s="170"/>
      <c r="F28" s="186">
        <f t="shared" si="0"/>
        <v>0</v>
      </c>
    </row>
    <row r="29" spans="1:14" ht="39.75" customHeight="1" x14ac:dyDescent="0.2">
      <c r="A29" s="199" t="s">
        <v>86</v>
      </c>
      <c r="B29" s="200" t="s">
        <v>188</v>
      </c>
      <c r="C29" s="201" t="s">
        <v>34</v>
      </c>
      <c r="D29" s="202">
        <v>10</v>
      </c>
      <c r="E29" s="170"/>
      <c r="F29" s="186">
        <f t="shared" si="0"/>
        <v>0</v>
      </c>
    </row>
    <row r="30" spans="1:14" ht="36" x14ac:dyDescent="0.2">
      <c r="A30" s="199"/>
      <c r="B30" s="200" t="s">
        <v>215</v>
      </c>
      <c r="C30" s="201"/>
      <c r="D30" s="202"/>
      <c r="E30" s="170"/>
      <c r="F30" s="186">
        <f t="shared" si="0"/>
        <v>0</v>
      </c>
    </row>
    <row r="31" spans="1:14" ht="36" x14ac:dyDescent="0.2">
      <c r="A31" s="199"/>
      <c r="B31" s="200" t="s">
        <v>190</v>
      </c>
      <c r="C31" s="201"/>
      <c r="D31" s="202"/>
      <c r="E31" s="170"/>
      <c r="F31" s="186">
        <f t="shared" si="0"/>
        <v>0</v>
      </c>
    </row>
    <row r="32" spans="1:14" x14ac:dyDescent="0.2">
      <c r="A32" s="199"/>
      <c r="B32" s="200"/>
      <c r="C32" s="201"/>
      <c r="D32" s="202"/>
      <c r="E32" s="170"/>
      <c r="F32" s="186">
        <f t="shared" si="0"/>
        <v>0</v>
      </c>
    </row>
    <row r="33" spans="1:6" ht="24" x14ac:dyDescent="0.2">
      <c r="A33" s="199" t="s">
        <v>107</v>
      </c>
      <c r="B33" s="200" t="s">
        <v>191</v>
      </c>
      <c r="C33" s="201" t="s">
        <v>34</v>
      </c>
      <c r="D33" s="202">
        <v>4</v>
      </c>
      <c r="E33" s="170"/>
      <c r="F33" s="186">
        <f t="shared" si="0"/>
        <v>0</v>
      </c>
    </row>
    <row r="34" spans="1:6" ht="72" x14ac:dyDescent="0.2">
      <c r="A34" s="199"/>
      <c r="B34" s="200" t="s">
        <v>192</v>
      </c>
      <c r="C34" s="201"/>
      <c r="D34" s="202"/>
      <c r="E34" s="170"/>
      <c r="F34" s="186">
        <f t="shared" si="0"/>
        <v>0</v>
      </c>
    </row>
    <row r="35" spans="1:6" x14ac:dyDescent="0.2">
      <c r="A35" s="199"/>
      <c r="B35" s="200"/>
      <c r="C35" s="201"/>
      <c r="D35" s="202"/>
      <c r="E35" s="170"/>
      <c r="F35" s="186">
        <f t="shared" si="0"/>
        <v>0</v>
      </c>
    </row>
    <row r="36" spans="1:6" ht="108" x14ac:dyDescent="0.2">
      <c r="A36" s="199" t="s">
        <v>216</v>
      </c>
      <c r="B36" s="200" t="s">
        <v>193</v>
      </c>
      <c r="C36" s="201" t="s">
        <v>34</v>
      </c>
      <c r="D36" s="202">
        <v>60</v>
      </c>
      <c r="E36" s="170"/>
      <c r="F36" s="186">
        <f t="shared" si="0"/>
        <v>0</v>
      </c>
    </row>
    <row r="37" spans="1:6" x14ac:dyDescent="0.2">
      <c r="A37" s="199"/>
      <c r="B37" s="200"/>
      <c r="C37" s="201"/>
      <c r="D37" s="202"/>
      <c r="E37" s="170"/>
      <c r="F37" s="186">
        <f t="shared" si="0"/>
        <v>0</v>
      </c>
    </row>
    <row r="38" spans="1:6" ht="72" x14ac:dyDescent="0.2">
      <c r="A38" s="199" t="s">
        <v>217</v>
      </c>
      <c r="B38" s="200" t="s">
        <v>245</v>
      </c>
      <c r="C38" s="201" t="s">
        <v>88</v>
      </c>
      <c r="D38" s="202">
        <v>12</v>
      </c>
      <c r="E38" s="170"/>
      <c r="F38" s="186">
        <f t="shared" si="0"/>
        <v>0</v>
      </c>
    </row>
    <row r="39" spans="1:6" x14ac:dyDescent="0.2">
      <c r="A39" s="199"/>
      <c r="B39" s="200"/>
      <c r="C39" s="201"/>
      <c r="D39" s="202"/>
      <c r="E39" s="170"/>
      <c r="F39" s="186">
        <f t="shared" si="0"/>
        <v>0</v>
      </c>
    </row>
    <row r="40" spans="1:6" x14ac:dyDescent="0.2">
      <c r="A40" s="332" t="s">
        <v>89</v>
      </c>
      <c r="B40" s="333"/>
      <c r="C40" s="334"/>
      <c r="D40" s="335"/>
      <c r="E40" s="127"/>
      <c r="F40" s="128"/>
    </row>
    <row r="41" spans="1:6" s="49" customFormat="1" ht="18" customHeight="1" x14ac:dyDescent="0.2">
      <c r="A41" s="195" t="s">
        <v>17</v>
      </c>
      <c r="B41" s="196" t="s">
        <v>90</v>
      </c>
      <c r="C41" s="197"/>
      <c r="D41" s="129"/>
      <c r="E41" s="129"/>
      <c r="F41" s="198">
        <f>SUM(F21:F39)</f>
        <v>0</v>
      </c>
    </row>
  </sheetData>
  <sheetProtection sheet="1" objects="1" scenarios="1"/>
  <mergeCells count="6">
    <mergeCell ref="A8:F8"/>
    <mergeCell ref="A9:F9"/>
    <mergeCell ref="A10:F10"/>
    <mergeCell ref="A12:B12"/>
    <mergeCell ref="A6:F6"/>
    <mergeCell ref="A7:F7"/>
  </mergeCells>
  <pageMargins left="0.98425196850393704" right="0.78740157480314998" top="0.78740157480314998" bottom="0.78740157480314998" header="0.196850393700787" footer="0.196850393700787"/>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0E72A-F747-4904-A88F-23E66055AD06}">
  <sheetPr>
    <tabColor theme="3" tint="0.79998168889431442"/>
  </sheetPr>
  <dimension ref="A1:N42"/>
  <sheetViews>
    <sheetView showZeros="0" view="pageBreakPreview" topLeftCell="A28" zoomScaleNormal="100" workbookViewId="0">
      <selection activeCell="P21" sqref="P21"/>
    </sheetView>
  </sheetViews>
  <sheetFormatPr defaultColWidth="9.140625" defaultRowHeight="12" x14ac:dyDescent="0.2"/>
  <cols>
    <col min="1" max="1" width="7.140625" style="30" customWidth="1"/>
    <col min="2" max="2" width="42" style="31" customWidth="1"/>
    <col min="3" max="3" width="9.5703125" style="32" customWidth="1"/>
    <col min="4" max="4" width="9.5703125" style="33" customWidth="1"/>
    <col min="5" max="5" width="9.5703125" style="34" customWidth="1"/>
    <col min="6" max="6" width="13.140625" style="34" customWidth="1"/>
    <col min="7" max="7" width="3.85546875" style="34" customWidth="1"/>
    <col min="8" max="16384" width="9.140625" style="34"/>
  </cols>
  <sheetData>
    <row r="1" spans="1:14" customFormat="1" ht="15.6" customHeight="1" x14ac:dyDescent="0.2">
      <c r="A1" s="162"/>
      <c r="B1" s="163"/>
      <c r="C1" s="162"/>
      <c r="D1" s="164"/>
      <c r="E1" s="164"/>
      <c r="F1" s="164"/>
    </row>
    <row r="2" spans="1:14" customFormat="1" ht="15.6" customHeight="1" x14ac:dyDescent="0.2">
      <c r="A2" s="166" t="s">
        <v>235</v>
      </c>
      <c r="B2" s="167" t="s">
        <v>175</v>
      </c>
      <c r="C2" s="162"/>
      <c r="D2" s="164"/>
      <c r="E2" s="164"/>
      <c r="F2" s="164"/>
    </row>
    <row r="3" spans="1:14" s="26" customFormat="1" ht="12.75" x14ac:dyDescent="0.2">
      <c r="A3" s="228" t="s">
        <v>177</v>
      </c>
      <c r="B3" s="371" t="s">
        <v>218</v>
      </c>
      <c r="C3" s="371"/>
      <c r="D3" s="371"/>
      <c r="E3" s="227"/>
      <c r="F3" s="227"/>
    </row>
    <row r="4" spans="1:14" x14ac:dyDescent="0.2">
      <c r="A4" s="229"/>
      <c r="B4" s="230"/>
      <c r="C4" s="231"/>
      <c r="D4" s="232"/>
      <c r="E4" s="229"/>
      <c r="F4" s="229"/>
    </row>
    <row r="5" spans="1:14" x14ac:dyDescent="0.2">
      <c r="A5" s="372" t="s">
        <v>93</v>
      </c>
      <c r="B5" s="372"/>
      <c r="C5" s="336"/>
      <c r="D5" s="337"/>
      <c r="E5" s="338"/>
      <c r="F5" s="338"/>
    </row>
    <row r="6" spans="1:14" x14ac:dyDescent="0.2">
      <c r="A6" s="236"/>
      <c r="B6" s="236"/>
      <c r="C6" s="336"/>
      <c r="D6" s="337"/>
      <c r="E6" s="338"/>
      <c r="F6" s="338"/>
    </row>
    <row r="7" spans="1:14" s="80" customFormat="1" ht="15" customHeight="1" x14ac:dyDescent="0.2">
      <c r="A7" s="368" t="s">
        <v>23</v>
      </c>
      <c r="B7" s="368"/>
      <c r="C7" s="176"/>
      <c r="D7" s="170"/>
      <c r="E7" s="170"/>
      <c r="F7" s="170"/>
      <c r="G7" s="36"/>
      <c r="H7" s="77"/>
      <c r="I7" s="78"/>
      <c r="J7" s="79"/>
      <c r="K7" s="77"/>
      <c r="L7" s="77"/>
      <c r="M7" s="77"/>
      <c r="N7" s="77"/>
    </row>
    <row r="8" spans="1:14" s="80" customFormat="1" ht="24" x14ac:dyDescent="0.2">
      <c r="A8" s="177" t="s">
        <v>24</v>
      </c>
      <c r="B8" s="178" t="s">
        <v>25</v>
      </c>
      <c r="C8" s="179"/>
      <c r="D8" s="180"/>
      <c r="E8" s="180"/>
      <c r="F8" s="180"/>
      <c r="G8" s="38"/>
      <c r="H8" s="77"/>
      <c r="I8" s="78"/>
      <c r="J8" s="79"/>
      <c r="K8" s="77"/>
      <c r="L8" s="77"/>
      <c r="M8" s="77"/>
      <c r="N8" s="77"/>
    </row>
    <row r="9" spans="1:14" s="80" customFormat="1" ht="24" x14ac:dyDescent="0.2">
      <c r="A9" s="177" t="s">
        <v>24</v>
      </c>
      <c r="B9" s="218" t="s">
        <v>95</v>
      </c>
      <c r="C9" s="179"/>
      <c r="D9" s="180"/>
      <c r="E9" s="180"/>
      <c r="F9" s="180"/>
      <c r="G9" s="38"/>
      <c r="H9" s="77"/>
      <c r="I9" s="78"/>
      <c r="J9" s="79"/>
      <c r="K9" s="77"/>
      <c r="L9" s="77"/>
      <c r="M9" s="77"/>
      <c r="N9" s="77"/>
    </row>
    <row r="10" spans="1:14" s="80" customFormat="1" x14ac:dyDescent="0.2">
      <c r="A10" s="177" t="s">
        <v>24</v>
      </c>
      <c r="B10" s="218" t="s">
        <v>96</v>
      </c>
      <c r="C10" s="179"/>
      <c r="D10" s="180"/>
      <c r="E10" s="180"/>
      <c r="F10" s="180"/>
      <c r="G10" s="38"/>
      <c r="H10" s="77"/>
      <c r="I10" s="78"/>
      <c r="J10" s="79"/>
      <c r="K10" s="77"/>
      <c r="L10" s="77"/>
      <c r="M10" s="77"/>
      <c r="N10" s="77"/>
    </row>
    <row r="11" spans="1:14" s="80" customFormat="1" x14ac:dyDescent="0.2">
      <c r="A11" s="177" t="s">
        <v>24</v>
      </c>
      <c r="B11" s="218" t="s">
        <v>112</v>
      </c>
      <c r="C11" s="179"/>
      <c r="D11" s="180"/>
      <c r="E11" s="180"/>
      <c r="F11" s="180"/>
      <c r="G11" s="38"/>
      <c r="H11" s="77"/>
      <c r="I11" s="78"/>
      <c r="J11" s="79"/>
      <c r="K11" s="77"/>
      <c r="L11" s="77"/>
      <c r="M11" s="77"/>
      <c r="N11" s="77"/>
    </row>
    <row r="12" spans="1:14" s="80" customFormat="1" ht="24" x14ac:dyDescent="0.2">
      <c r="A12" s="177" t="s">
        <v>24</v>
      </c>
      <c r="B12" s="178" t="s">
        <v>28</v>
      </c>
      <c r="C12" s="179"/>
      <c r="D12" s="180"/>
      <c r="E12" s="180"/>
      <c r="F12" s="180"/>
      <c r="G12" s="38"/>
      <c r="H12" s="77"/>
      <c r="I12" s="78"/>
      <c r="J12" s="79"/>
      <c r="K12" s="77"/>
      <c r="L12" s="77"/>
      <c r="M12" s="77"/>
      <c r="N12" s="77"/>
    </row>
    <row r="13" spans="1:14" s="80" customFormat="1" ht="12.6" customHeight="1" x14ac:dyDescent="0.2">
      <c r="A13" s="177" t="s">
        <v>24</v>
      </c>
      <c r="B13" s="178" t="s">
        <v>98</v>
      </c>
      <c r="C13" s="179"/>
      <c r="D13" s="180"/>
      <c r="E13" s="180"/>
      <c r="F13" s="180"/>
      <c r="G13" s="38"/>
      <c r="H13" s="77"/>
      <c r="I13" s="78"/>
      <c r="J13" s="79"/>
      <c r="K13" s="77"/>
      <c r="L13" s="77"/>
      <c r="M13" s="77"/>
      <c r="N13" s="77"/>
    </row>
    <row r="14" spans="1:14" s="80" customFormat="1" x14ac:dyDescent="0.2">
      <c r="A14" s="177" t="s">
        <v>24</v>
      </c>
      <c r="B14" s="219" t="s">
        <v>99</v>
      </c>
      <c r="C14" s="182"/>
      <c r="D14" s="180"/>
      <c r="E14" s="180"/>
      <c r="F14" s="180"/>
      <c r="G14" s="38"/>
      <c r="H14" s="77"/>
      <c r="I14" s="78"/>
      <c r="J14" s="79"/>
      <c r="K14" s="77"/>
      <c r="L14" s="77"/>
      <c r="M14" s="77"/>
      <c r="N14" s="77"/>
    </row>
    <row r="15" spans="1:14" s="80" customFormat="1" ht="24" x14ac:dyDescent="0.2">
      <c r="A15" s="177" t="s">
        <v>24</v>
      </c>
      <c r="B15" s="219" t="s">
        <v>100</v>
      </c>
      <c r="C15" s="182"/>
      <c r="D15" s="180"/>
      <c r="E15" s="180"/>
      <c r="F15" s="180"/>
      <c r="G15" s="38"/>
      <c r="H15" s="77"/>
      <c r="I15" s="78"/>
      <c r="J15" s="79"/>
      <c r="K15" s="77"/>
      <c r="L15" s="77"/>
      <c r="M15" s="77"/>
      <c r="N15" s="77"/>
    </row>
    <row r="16" spans="1:14" s="80" customFormat="1" x14ac:dyDescent="0.2">
      <c r="A16" s="177"/>
      <c r="B16" s="219"/>
      <c r="C16" s="182"/>
      <c r="D16" s="180"/>
      <c r="E16" s="180"/>
      <c r="F16" s="180"/>
      <c r="G16" s="38"/>
      <c r="H16" s="77"/>
      <c r="I16" s="78"/>
      <c r="J16" s="79"/>
      <c r="K16" s="77"/>
      <c r="L16" s="77"/>
      <c r="M16" s="77"/>
      <c r="N16" s="77"/>
    </row>
    <row r="17" spans="1:13" x14ac:dyDescent="0.2">
      <c r="A17" s="236"/>
      <c r="B17" s="236"/>
      <c r="C17" s="237"/>
      <c r="D17" s="238"/>
      <c r="E17" s="338"/>
      <c r="F17" s="338"/>
    </row>
    <row r="18" spans="1:13" ht="48" x14ac:dyDescent="0.2">
      <c r="A18" s="339" t="s">
        <v>32</v>
      </c>
      <c r="B18" s="245" t="s">
        <v>246</v>
      </c>
      <c r="C18" s="246" t="s">
        <v>219</v>
      </c>
      <c r="D18" s="202">
        <v>2</v>
      </c>
      <c r="E18" s="180"/>
      <c r="F18" s="186">
        <f>D18*E18</f>
        <v>0</v>
      </c>
      <c r="H18" s="30"/>
    </row>
    <row r="19" spans="1:13" x14ac:dyDescent="0.2">
      <c r="A19" s="339"/>
      <c r="B19" s="245"/>
      <c r="C19" s="246"/>
      <c r="D19" s="202"/>
      <c r="E19" s="180"/>
      <c r="F19" s="186">
        <f t="shared" ref="F19:F37" si="0">D19*E19</f>
        <v>0</v>
      </c>
      <c r="H19" s="30"/>
    </row>
    <row r="20" spans="1:13" ht="192" x14ac:dyDescent="0.2">
      <c r="A20" s="339" t="s">
        <v>36</v>
      </c>
      <c r="B20" s="340" t="s">
        <v>220</v>
      </c>
      <c r="C20" s="246" t="s">
        <v>88</v>
      </c>
      <c r="D20" s="202">
        <v>175</v>
      </c>
      <c r="E20" s="180"/>
      <c r="F20" s="186">
        <f t="shared" si="0"/>
        <v>0</v>
      </c>
      <c r="H20" s="30"/>
    </row>
    <row r="21" spans="1:13" x14ac:dyDescent="0.2">
      <c r="A21" s="339"/>
      <c r="B21" s="245"/>
      <c r="C21" s="246"/>
      <c r="D21" s="202"/>
      <c r="E21" s="180"/>
      <c r="F21" s="186">
        <f t="shared" si="0"/>
        <v>0</v>
      </c>
      <c r="H21" s="30"/>
    </row>
    <row r="22" spans="1:13" ht="168" x14ac:dyDescent="0.2">
      <c r="A22" s="339" t="s">
        <v>39</v>
      </c>
      <c r="B22" s="245" t="s">
        <v>221</v>
      </c>
      <c r="C22" s="246" t="s">
        <v>34</v>
      </c>
      <c r="D22" s="202">
        <v>46</v>
      </c>
      <c r="E22" s="180"/>
      <c r="F22" s="186">
        <f t="shared" si="0"/>
        <v>0</v>
      </c>
      <c r="H22" s="30"/>
    </row>
    <row r="23" spans="1:13" x14ac:dyDescent="0.2">
      <c r="A23" s="339"/>
      <c r="B23" s="245"/>
      <c r="C23" s="246"/>
      <c r="D23" s="202"/>
      <c r="E23" s="180"/>
      <c r="F23" s="186">
        <f t="shared" si="0"/>
        <v>0</v>
      </c>
      <c r="H23" s="30"/>
    </row>
    <row r="24" spans="1:13" ht="156" x14ac:dyDescent="0.2">
      <c r="A24" s="339" t="s">
        <v>43</v>
      </c>
      <c r="B24" s="245" t="s">
        <v>222</v>
      </c>
      <c r="C24" s="246" t="s">
        <v>34</v>
      </c>
      <c r="D24" s="202">
        <v>10</v>
      </c>
      <c r="E24" s="180"/>
      <c r="F24" s="186">
        <f t="shared" si="0"/>
        <v>0</v>
      </c>
      <c r="H24" s="30"/>
    </row>
    <row r="25" spans="1:13" x14ac:dyDescent="0.2">
      <c r="A25" s="339"/>
      <c r="B25" s="245"/>
      <c r="C25" s="246"/>
      <c r="D25" s="202"/>
      <c r="E25" s="180"/>
      <c r="F25" s="186">
        <f t="shared" si="0"/>
        <v>0</v>
      </c>
      <c r="H25" s="30"/>
    </row>
    <row r="26" spans="1:13" ht="120" x14ac:dyDescent="0.2">
      <c r="A26" s="341" t="s">
        <v>86</v>
      </c>
      <c r="B26" s="245" t="s">
        <v>223</v>
      </c>
      <c r="C26" s="246" t="s">
        <v>34</v>
      </c>
      <c r="D26" s="202">
        <v>4</v>
      </c>
      <c r="E26" s="180"/>
      <c r="F26" s="186">
        <f t="shared" si="0"/>
        <v>0</v>
      </c>
      <c r="H26" s="30"/>
    </row>
    <row r="27" spans="1:13" x14ac:dyDescent="0.2">
      <c r="A27" s="339"/>
      <c r="B27" s="245"/>
      <c r="C27" s="246"/>
      <c r="D27" s="202"/>
      <c r="E27" s="180"/>
      <c r="F27" s="186">
        <f t="shared" si="0"/>
        <v>0</v>
      </c>
      <c r="H27" s="30"/>
    </row>
    <row r="28" spans="1:13" ht="96" x14ac:dyDescent="0.2">
      <c r="A28" s="339" t="s">
        <v>107</v>
      </c>
      <c r="B28" s="340" t="s">
        <v>200</v>
      </c>
      <c r="C28" s="246" t="s">
        <v>34</v>
      </c>
      <c r="D28" s="202">
        <v>22</v>
      </c>
      <c r="E28" s="180"/>
      <c r="F28" s="186">
        <f t="shared" si="0"/>
        <v>0</v>
      </c>
      <c r="H28" s="30"/>
    </row>
    <row r="29" spans="1:13" x14ac:dyDescent="0.2">
      <c r="A29" s="339"/>
      <c r="B29" s="245"/>
      <c r="C29" s="246"/>
      <c r="D29" s="202"/>
      <c r="E29" s="180"/>
      <c r="F29" s="186">
        <f t="shared" si="0"/>
        <v>0</v>
      </c>
      <c r="H29" s="30"/>
    </row>
    <row r="30" spans="1:13" ht="96" x14ac:dyDescent="0.2">
      <c r="A30" s="339" t="s">
        <v>216</v>
      </c>
      <c r="B30" s="340" t="s">
        <v>201</v>
      </c>
      <c r="C30" s="246" t="s">
        <v>34</v>
      </c>
      <c r="D30" s="202">
        <v>8</v>
      </c>
      <c r="E30" s="180"/>
      <c r="F30" s="186">
        <f t="shared" si="0"/>
        <v>0</v>
      </c>
      <c r="H30" s="30"/>
    </row>
    <row r="31" spans="1:13" x14ac:dyDescent="0.2">
      <c r="A31" s="339"/>
      <c r="B31" s="245"/>
      <c r="C31" s="246"/>
      <c r="D31" s="202"/>
      <c r="E31" s="180"/>
      <c r="F31" s="186">
        <f t="shared" si="0"/>
        <v>0</v>
      </c>
      <c r="H31" s="30"/>
    </row>
    <row r="32" spans="1:13" s="43" customFormat="1" ht="96" x14ac:dyDescent="0.2">
      <c r="A32" s="199" t="s">
        <v>217</v>
      </c>
      <c r="B32" s="223" t="s">
        <v>105</v>
      </c>
      <c r="C32" s="224" t="s">
        <v>88</v>
      </c>
      <c r="D32" s="224">
        <v>30</v>
      </c>
      <c r="E32" s="170"/>
      <c r="F32" s="186">
        <f t="shared" si="0"/>
        <v>0</v>
      </c>
      <c r="I32" s="35"/>
      <c r="J32" s="35"/>
      <c r="K32" s="35"/>
      <c r="M32" s="35"/>
    </row>
    <row r="33" spans="1:13" s="43" customFormat="1" x14ac:dyDescent="0.2">
      <c r="A33" s="199"/>
      <c r="B33" s="223"/>
      <c r="C33" s="224"/>
      <c r="D33" s="224"/>
      <c r="E33" s="170"/>
      <c r="F33" s="186">
        <f t="shared" si="0"/>
        <v>0</v>
      </c>
      <c r="I33" s="35"/>
      <c r="J33" s="35"/>
      <c r="K33" s="35"/>
      <c r="M33" s="35"/>
    </row>
    <row r="34" spans="1:13" s="43" customFormat="1" ht="96" x14ac:dyDescent="0.2">
      <c r="A34" s="199" t="s">
        <v>224</v>
      </c>
      <c r="B34" s="223" t="s">
        <v>106</v>
      </c>
      <c r="C34" s="224" t="s">
        <v>88</v>
      </c>
      <c r="D34" s="224">
        <v>190</v>
      </c>
      <c r="E34" s="170"/>
      <c r="F34" s="186">
        <f t="shared" si="0"/>
        <v>0</v>
      </c>
      <c r="I34" s="35"/>
      <c r="J34" s="35"/>
      <c r="K34" s="35"/>
      <c r="M34" s="35"/>
    </row>
    <row r="35" spans="1:13" x14ac:dyDescent="0.2">
      <c r="A35" s="339"/>
      <c r="B35" s="245"/>
      <c r="C35" s="246"/>
      <c r="D35" s="202"/>
      <c r="E35" s="180"/>
      <c r="F35" s="186">
        <f t="shared" si="0"/>
        <v>0</v>
      </c>
      <c r="H35" s="30"/>
    </row>
    <row r="36" spans="1:13" s="43" customFormat="1" ht="153.75" customHeight="1" x14ac:dyDescent="0.2">
      <c r="A36" s="199" t="s">
        <v>225</v>
      </c>
      <c r="B36" s="225" t="s">
        <v>108</v>
      </c>
      <c r="C36" s="224" t="s">
        <v>88</v>
      </c>
      <c r="D36" s="224">
        <v>100</v>
      </c>
      <c r="E36" s="170"/>
      <c r="F36" s="186">
        <f t="shared" si="0"/>
        <v>0</v>
      </c>
      <c r="I36" s="35"/>
      <c r="J36" s="35"/>
      <c r="K36" s="35"/>
      <c r="M36" s="35"/>
    </row>
    <row r="37" spans="1:13" x14ac:dyDescent="0.2">
      <c r="A37" s="342"/>
      <c r="B37" s="342"/>
      <c r="C37" s="343"/>
      <c r="D37" s="344"/>
      <c r="E37" s="338"/>
      <c r="F37" s="186">
        <f t="shared" si="0"/>
        <v>0</v>
      </c>
    </row>
    <row r="38" spans="1:13" x14ac:dyDescent="0.2">
      <c r="A38" s="345"/>
      <c r="B38" s="346"/>
      <c r="C38" s="343"/>
      <c r="D38" s="344"/>
      <c r="E38" s="242"/>
      <c r="F38" s="243"/>
    </row>
    <row r="39" spans="1:13" ht="12.75" x14ac:dyDescent="0.2">
      <c r="A39" s="244" t="s">
        <v>110</v>
      </c>
      <c r="B39" s="373" t="s">
        <v>226</v>
      </c>
      <c r="C39" s="373"/>
      <c r="D39" s="373"/>
      <c r="E39" s="134"/>
      <c r="F39" s="135">
        <f>SUM(F18:F38)</f>
        <v>0</v>
      </c>
    </row>
    <row r="42" spans="1:13" ht="12.75" x14ac:dyDescent="0.2">
      <c r="B42" s="40"/>
    </row>
  </sheetData>
  <sheetProtection sheet="1" objects="1" scenarios="1"/>
  <mergeCells count="4">
    <mergeCell ref="B3:D3"/>
    <mergeCell ref="A5:B5"/>
    <mergeCell ref="A7:B7"/>
    <mergeCell ref="B39:D39"/>
  </mergeCells>
  <pageMargins left="0.98425196850393704" right="0.78740157480314998" top="0.78740157480314998" bottom="0.78740157480314998" header="0.196850393700787" footer="0.196850393700787"/>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E5697-BE05-4F43-BBC6-C6E4E2D5A9B8}">
  <sheetPr>
    <tabColor theme="3" tint="0.79998168889431442"/>
  </sheetPr>
  <dimension ref="A1:J21"/>
  <sheetViews>
    <sheetView view="pageBreakPreview" zoomScaleNormal="100" zoomScaleSheetLayoutView="100" workbookViewId="0">
      <selection activeCell="L16" sqref="L16"/>
    </sheetView>
  </sheetViews>
  <sheetFormatPr defaultColWidth="9.140625" defaultRowHeight="12" x14ac:dyDescent="0.2"/>
  <cols>
    <col min="1" max="1" width="7.140625" style="87" customWidth="1"/>
    <col min="2" max="2" width="42.5703125" style="31" customWidth="1"/>
    <col min="3" max="3" width="9.5703125" style="32" customWidth="1"/>
    <col min="4" max="4" width="9.5703125" style="39" customWidth="1"/>
    <col min="5" max="5" width="9.5703125" style="88" customWidth="1"/>
    <col min="6" max="6" width="13.140625" style="88" customWidth="1"/>
    <col min="7" max="7" width="3.7109375" style="34" customWidth="1"/>
    <col min="8" max="16384" width="9.140625" style="34"/>
  </cols>
  <sheetData>
    <row r="1" spans="1:10" customFormat="1" ht="16.149999999999999" customHeight="1" x14ac:dyDescent="0.2">
      <c r="A1" s="248"/>
      <c r="B1" s="249"/>
      <c r="C1" s="248"/>
      <c r="D1" s="250"/>
      <c r="E1" s="250"/>
      <c r="F1" s="250"/>
    </row>
    <row r="2" spans="1:10" customFormat="1" ht="16.149999999999999" customHeight="1" x14ac:dyDescent="0.2">
      <c r="A2" s="252" t="s">
        <v>233</v>
      </c>
      <c r="B2" s="253" t="s">
        <v>234</v>
      </c>
      <c r="C2" s="248"/>
      <c r="D2" s="250"/>
      <c r="E2" s="250"/>
      <c r="F2" s="250"/>
    </row>
    <row r="3" spans="1:10" s="26" customFormat="1" ht="12.75" x14ac:dyDescent="0.2">
      <c r="A3" s="284" t="s">
        <v>209</v>
      </c>
      <c r="B3" s="310" t="s">
        <v>203</v>
      </c>
      <c r="C3" s="311"/>
      <c r="D3" s="312"/>
      <c r="E3" s="16"/>
      <c r="F3" s="16"/>
    </row>
    <row r="4" spans="1:10" x14ac:dyDescent="0.2">
      <c r="A4" s="347"/>
      <c r="B4" s="287"/>
      <c r="C4" s="348"/>
      <c r="D4" s="297"/>
      <c r="E4" s="53"/>
      <c r="F4" s="53"/>
    </row>
    <row r="5" spans="1:10" x14ac:dyDescent="0.2">
      <c r="A5" s="382" t="s">
        <v>93</v>
      </c>
      <c r="B5" s="382"/>
      <c r="C5" s="349"/>
      <c r="D5" s="349"/>
      <c r="E5" s="349"/>
      <c r="F5" s="349"/>
    </row>
    <row r="6" spans="1:10" x14ac:dyDescent="0.2">
      <c r="A6" s="350"/>
      <c r="B6" s="350"/>
      <c r="C6" s="350"/>
      <c r="D6" s="350"/>
      <c r="E6" s="350"/>
      <c r="F6" s="350"/>
    </row>
    <row r="7" spans="1:10" s="86" customFormat="1" ht="15" customHeight="1" x14ac:dyDescent="0.2">
      <c r="A7" s="388" t="s">
        <v>23</v>
      </c>
      <c r="B7" s="388"/>
      <c r="C7" s="262"/>
      <c r="D7" s="256"/>
      <c r="E7" s="256"/>
      <c r="F7" s="256"/>
      <c r="G7" s="36"/>
      <c r="H7" s="85"/>
      <c r="I7" s="85"/>
      <c r="J7" s="85"/>
    </row>
    <row r="8" spans="1:10" s="86" customFormat="1" ht="24" x14ac:dyDescent="0.2">
      <c r="A8" s="351" t="s">
        <v>24</v>
      </c>
      <c r="B8" s="352" t="s">
        <v>25</v>
      </c>
      <c r="C8" s="265"/>
      <c r="D8" s="266"/>
      <c r="E8" s="266"/>
      <c r="F8" s="266"/>
      <c r="G8" s="38"/>
      <c r="H8" s="85"/>
      <c r="I8" s="85"/>
      <c r="J8" s="85"/>
    </row>
    <row r="9" spans="1:10" s="86" customFormat="1" ht="24" x14ac:dyDescent="0.2">
      <c r="A9" s="351" t="s">
        <v>24</v>
      </c>
      <c r="B9" s="353" t="s">
        <v>95</v>
      </c>
      <c r="C9" s="265"/>
      <c r="D9" s="266"/>
      <c r="E9" s="266"/>
      <c r="F9" s="266"/>
      <c r="G9" s="38"/>
      <c r="H9" s="85"/>
      <c r="I9" s="85"/>
      <c r="J9" s="85"/>
    </row>
    <row r="10" spans="1:10" s="86" customFormat="1" x14ac:dyDescent="0.2">
      <c r="A10" s="351" t="s">
        <v>24</v>
      </c>
      <c r="B10" s="353" t="s">
        <v>96</v>
      </c>
      <c r="C10" s="265"/>
      <c r="D10" s="266"/>
      <c r="E10" s="266"/>
      <c r="F10" s="266"/>
      <c r="G10" s="38"/>
      <c r="H10" s="85"/>
      <c r="I10" s="85"/>
      <c r="J10" s="85"/>
    </row>
    <row r="11" spans="1:10" s="86" customFormat="1" ht="24" x14ac:dyDescent="0.2">
      <c r="A11" s="351" t="s">
        <v>24</v>
      </c>
      <c r="B11" s="353" t="s">
        <v>204</v>
      </c>
      <c r="C11" s="265"/>
      <c r="D11" s="266"/>
      <c r="E11" s="266"/>
      <c r="F11" s="266"/>
      <c r="G11" s="38"/>
      <c r="H11" s="85"/>
      <c r="I11" s="85"/>
      <c r="J11" s="85"/>
    </row>
    <row r="12" spans="1:10" s="86" customFormat="1" ht="24" x14ac:dyDescent="0.2">
      <c r="A12" s="351" t="s">
        <v>24</v>
      </c>
      <c r="B12" s="352" t="s">
        <v>28</v>
      </c>
      <c r="C12" s="265"/>
      <c r="D12" s="266"/>
      <c r="E12" s="266"/>
      <c r="F12" s="266"/>
      <c r="G12" s="38"/>
      <c r="H12" s="85"/>
      <c r="I12" s="85"/>
      <c r="J12" s="85"/>
    </row>
    <row r="13" spans="1:10" s="86" customFormat="1" x14ac:dyDescent="0.2">
      <c r="A13" s="351" t="s">
        <v>24</v>
      </c>
      <c r="B13" s="354" t="s">
        <v>205</v>
      </c>
      <c r="C13" s="268"/>
      <c r="D13" s="266"/>
      <c r="E13" s="266"/>
      <c r="F13" s="266"/>
      <c r="G13" s="38"/>
      <c r="H13" s="85"/>
      <c r="I13" s="85"/>
      <c r="J13" s="85"/>
    </row>
    <row r="14" spans="1:10" ht="5.45" customHeight="1" x14ac:dyDescent="0.2">
      <c r="A14" s="347"/>
      <c r="B14" s="287"/>
      <c r="C14" s="348"/>
      <c r="D14" s="297"/>
      <c r="E14" s="53"/>
      <c r="F14" s="53"/>
    </row>
    <row r="15" spans="1:10" x14ac:dyDescent="0.2">
      <c r="A15" s="347"/>
      <c r="B15" s="287"/>
      <c r="C15" s="348"/>
      <c r="D15" s="297"/>
      <c r="E15" s="53"/>
      <c r="F15" s="53"/>
    </row>
    <row r="16" spans="1:10" s="89" customFormat="1" ht="132" x14ac:dyDescent="0.2">
      <c r="A16" s="360" t="s">
        <v>32</v>
      </c>
      <c r="B16" s="361" t="s">
        <v>206</v>
      </c>
      <c r="C16" s="303" t="s">
        <v>34</v>
      </c>
      <c r="D16" s="279">
        <v>60</v>
      </c>
      <c r="E16" s="256"/>
      <c r="F16" s="355">
        <f t="shared" ref="F16:F18" si="0">D16*E16</f>
        <v>0</v>
      </c>
      <c r="I16" s="35"/>
    </row>
    <row r="17" spans="1:9" s="89" customFormat="1" ht="12.75" x14ac:dyDescent="0.2">
      <c r="A17" s="360"/>
      <c r="B17" s="361"/>
      <c r="C17" s="303"/>
      <c r="D17" s="279"/>
      <c r="E17" s="256"/>
      <c r="F17" s="355"/>
      <c r="I17" s="35"/>
    </row>
    <row r="18" spans="1:9" s="89" customFormat="1" ht="48" x14ac:dyDescent="0.2">
      <c r="A18" s="360" t="s">
        <v>36</v>
      </c>
      <c r="B18" s="361" t="s">
        <v>207</v>
      </c>
      <c r="C18" s="303" t="s">
        <v>208</v>
      </c>
      <c r="D18" s="279">
        <v>1</v>
      </c>
      <c r="E18" s="256"/>
      <c r="F18" s="355">
        <f t="shared" si="0"/>
        <v>0</v>
      </c>
      <c r="I18" s="35"/>
    </row>
    <row r="19" spans="1:9" ht="12" customHeight="1" x14ac:dyDescent="0.2">
      <c r="A19" s="356"/>
      <c r="B19" s="357"/>
      <c r="C19" s="358"/>
      <c r="D19" s="359"/>
      <c r="E19" s="359"/>
      <c r="F19" s="53"/>
    </row>
    <row r="20" spans="1:9" s="75" customFormat="1" ht="18" customHeight="1" x14ac:dyDescent="0.2">
      <c r="A20" s="300" t="s">
        <v>209</v>
      </c>
      <c r="B20" s="383" t="s">
        <v>210</v>
      </c>
      <c r="C20" s="383"/>
      <c r="D20" s="108"/>
      <c r="E20" s="109"/>
      <c r="F20" s="108">
        <f>SUM(F16:F19)</f>
        <v>0</v>
      </c>
    </row>
    <row r="21" spans="1:9" x14ac:dyDescent="0.2">
      <c r="B21" s="57"/>
    </row>
  </sheetData>
  <sheetProtection sheet="1" objects="1" scenarios="1"/>
  <mergeCells count="3">
    <mergeCell ref="A5:B5"/>
    <mergeCell ref="A7:B7"/>
    <mergeCell ref="B20:C20"/>
  </mergeCells>
  <pageMargins left="0.98425196850393704" right="0.78740157480314998" top="0.78740157480314998" bottom="0.78740157480314998" header="0.31496062992126" footer="0.31496062992126"/>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51C03-814E-475F-BA21-C58E010934E3}">
  <sheetPr>
    <tabColor theme="3" tint="0.79998168889431442"/>
  </sheetPr>
  <dimension ref="A1:G42"/>
  <sheetViews>
    <sheetView showZeros="0" view="pageBreakPreview" zoomScaleNormal="100" zoomScaleSheetLayoutView="100" workbookViewId="0">
      <selection activeCell="AE63" sqref="AE63"/>
    </sheetView>
  </sheetViews>
  <sheetFormatPr defaultRowHeight="12" x14ac:dyDescent="0.2"/>
  <cols>
    <col min="1" max="1" width="5" customWidth="1"/>
    <col min="2" max="2" width="44.85546875" customWidth="1"/>
    <col min="3" max="5" width="8.5703125" customWidth="1"/>
    <col min="6" max="6" width="14.42578125" style="99" customWidth="1"/>
    <col min="7" max="7" width="14.140625" bestFit="1" customWidth="1"/>
  </cols>
  <sheetData>
    <row r="1" spans="1:7" x14ac:dyDescent="0.2">
      <c r="B1" s="5"/>
      <c r="F1" s="90"/>
      <c r="G1" s="7"/>
    </row>
    <row r="2" spans="1:7" x14ac:dyDescent="0.2">
      <c r="B2" s="91"/>
      <c r="C2" s="91"/>
      <c r="D2" s="91"/>
      <c r="E2" s="91"/>
      <c r="F2" s="9"/>
    </row>
    <row r="3" spans="1:7" ht="67.5" customHeight="1" x14ac:dyDescent="0.2">
      <c r="A3" s="386" t="s">
        <v>238</v>
      </c>
      <c r="B3" s="386"/>
      <c r="C3" s="386"/>
      <c r="D3" s="386"/>
      <c r="E3" s="386"/>
      <c r="F3" s="386"/>
    </row>
    <row r="4" spans="1:7" s="2" customFormat="1" ht="12.75" x14ac:dyDescent="0.2">
      <c r="A4" s="384"/>
      <c r="B4" s="384"/>
      <c r="C4" s="92"/>
      <c r="D4" s="92"/>
      <c r="E4" s="92"/>
      <c r="F4" s="92"/>
    </row>
    <row r="5" spans="1:7" s="2" customFormat="1" ht="12.75" x14ac:dyDescent="0.2">
      <c r="A5" s="11"/>
      <c r="B5" s="11"/>
      <c r="C5" s="92"/>
      <c r="D5" s="92"/>
      <c r="E5" s="92"/>
      <c r="F5" s="92"/>
    </row>
    <row r="6" spans="1:7" s="2" customFormat="1" ht="12.75" customHeight="1" x14ac:dyDescent="0.2">
      <c r="A6" s="12" t="s">
        <v>165</v>
      </c>
      <c r="B6" s="13" t="s">
        <v>16</v>
      </c>
      <c r="C6" s="92"/>
      <c r="D6" s="92"/>
      <c r="E6" s="92"/>
      <c r="F6" s="92"/>
    </row>
    <row r="7" spans="1:7" s="2" customFormat="1" ht="12.75" x14ac:dyDescent="0.2">
      <c r="A7" s="93"/>
      <c r="B7" s="94"/>
      <c r="C7" s="92"/>
      <c r="D7" s="92"/>
      <c r="E7" s="92"/>
      <c r="F7" s="92"/>
    </row>
    <row r="8" spans="1:7" s="2" customFormat="1" ht="12.75" x14ac:dyDescent="0.2">
      <c r="A8" s="14" t="s">
        <v>17</v>
      </c>
      <c r="B8" s="2" t="s">
        <v>18</v>
      </c>
      <c r="F8" s="16">
        <f>'[2]A I. prip., ruš. i dem.'!F49</f>
        <v>0</v>
      </c>
    </row>
    <row r="9" spans="1:7" s="2" customFormat="1" ht="12.75" x14ac:dyDescent="0.2">
      <c r="A9" s="93"/>
      <c r="B9" s="92"/>
      <c r="C9" s="92"/>
      <c r="D9" s="92"/>
      <c r="E9" s="92"/>
      <c r="F9" s="92"/>
    </row>
    <row r="10" spans="1:7" s="2" customFormat="1" ht="12.75" x14ac:dyDescent="0.2">
      <c r="A10" s="17" t="s">
        <v>165</v>
      </c>
      <c r="B10" s="385" t="s">
        <v>166</v>
      </c>
      <c r="C10" s="385"/>
      <c r="D10" s="385"/>
      <c r="E10" s="95"/>
      <c r="F10" s="19">
        <f>SUM(F8:F9)</f>
        <v>0</v>
      </c>
    </row>
    <row r="11" spans="1:7" s="2" customFormat="1" ht="12.75" x14ac:dyDescent="0.2">
      <c r="A11" s="14"/>
    </row>
    <row r="12" spans="1:7" s="2" customFormat="1" ht="12.75" x14ac:dyDescent="0.2">
      <c r="A12" s="14"/>
    </row>
    <row r="13" spans="1:7" s="2" customFormat="1" ht="12.75" x14ac:dyDescent="0.2">
      <c r="A13" s="12" t="s">
        <v>167</v>
      </c>
      <c r="B13" s="13" t="s">
        <v>168</v>
      </c>
    </row>
    <row r="14" spans="1:7" s="2" customFormat="1" ht="12.75" x14ac:dyDescent="0.2">
      <c r="A14" s="14"/>
    </row>
    <row r="15" spans="1:7" s="2" customFormat="1" ht="12.75" x14ac:dyDescent="0.2">
      <c r="A15" s="20" t="s">
        <v>110</v>
      </c>
      <c r="B15" s="21" t="s">
        <v>218</v>
      </c>
      <c r="C15" s="21"/>
      <c r="D15" s="21"/>
      <c r="F15" s="16">
        <f>'[2]B l. krov. fas.'!F46</f>
        <v>0</v>
      </c>
    </row>
    <row r="16" spans="1:7" s="2" customFormat="1" ht="12.75" x14ac:dyDescent="0.2">
      <c r="A16" s="14"/>
      <c r="F16" s="22"/>
    </row>
    <row r="17" spans="1:6" s="2" customFormat="1" ht="12.75" x14ac:dyDescent="0.2">
      <c r="A17" s="17" t="s">
        <v>167</v>
      </c>
      <c r="B17" s="385" t="s">
        <v>169</v>
      </c>
      <c r="C17" s="385"/>
      <c r="D17" s="385"/>
      <c r="E17" s="95"/>
      <c r="F17" s="19">
        <f>SUM(F15:F16)</f>
        <v>0</v>
      </c>
    </row>
    <row r="18" spans="1:6" s="2" customFormat="1" ht="12.75" x14ac:dyDescent="0.2">
      <c r="A18" s="14"/>
    </row>
    <row r="19" spans="1:6" s="2" customFormat="1" ht="12.75" x14ac:dyDescent="0.2">
      <c r="A19" s="12" t="s">
        <v>227</v>
      </c>
      <c r="B19" s="13" t="s">
        <v>228</v>
      </c>
    </row>
    <row r="20" spans="1:6" s="2" customFormat="1" ht="12.75" x14ac:dyDescent="0.2">
      <c r="A20" s="14"/>
    </row>
    <row r="21" spans="1:6" s="2" customFormat="1" ht="12.75" x14ac:dyDescent="0.2">
      <c r="A21" s="67" t="s">
        <v>229</v>
      </c>
      <c r="B21" s="96" t="s">
        <v>203</v>
      </c>
      <c r="F21" s="16">
        <f>'[2]C I. elektroinstalacije'!F25</f>
        <v>0</v>
      </c>
    </row>
    <row r="22" spans="1:6" s="2" customFormat="1" ht="12.75" x14ac:dyDescent="0.2">
      <c r="A22" s="67"/>
      <c r="B22" s="96"/>
      <c r="F22" s="16"/>
    </row>
    <row r="23" spans="1:6" s="2" customFormat="1" ht="12.75" x14ac:dyDescent="0.2">
      <c r="A23" s="17" t="s">
        <v>227</v>
      </c>
      <c r="B23" s="385" t="s">
        <v>230</v>
      </c>
      <c r="C23" s="385"/>
      <c r="D23" s="385"/>
      <c r="E23" s="95"/>
      <c r="F23" s="19">
        <f>SUM(F21:F22)</f>
        <v>0</v>
      </c>
    </row>
    <row r="24" spans="1:6" s="2" customFormat="1" ht="12.75" x14ac:dyDescent="0.2">
      <c r="A24" s="14"/>
      <c r="F24" s="22"/>
    </row>
    <row r="25" spans="1:6" s="2" customFormat="1" ht="12.75" x14ac:dyDescent="0.2">
      <c r="A25" s="14"/>
      <c r="F25" s="22"/>
    </row>
    <row r="26" spans="1:6" s="3" customFormat="1" ht="15" customHeight="1" x14ac:dyDescent="0.2">
      <c r="A26" s="23" t="s">
        <v>231</v>
      </c>
      <c r="B26" s="97"/>
      <c r="C26" s="97"/>
      <c r="D26" s="97"/>
      <c r="E26" s="98"/>
      <c r="F26" s="25">
        <f>F10+F17+F23</f>
        <v>0</v>
      </c>
    </row>
    <row r="27" spans="1:6" x14ac:dyDescent="0.2">
      <c r="F27"/>
    </row>
    <row r="28" spans="1:6" x14ac:dyDescent="0.2">
      <c r="F28"/>
    </row>
    <row r="29" spans="1:6" x14ac:dyDescent="0.2">
      <c r="F29"/>
    </row>
    <row r="30" spans="1:6" x14ac:dyDescent="0.2">
      <c r="F30"/>
    </row>
    <row r="31" spans="1:6" x14ac:dyDescent="0.2">
      <c r="F31"/>
    </row>
    <row r="32" spans="1:6" x14ac:dyDescent="0.2">
      <c r="F32"/>
    </row>
    <row r="33" spans="6:6" x14ac:dyDescent="0.2">
      <c r="F33"/>
    </row>
    <row r="34" spans="6:6" x14ac:dyDescent="0.2">
      <c r="F34"/>
    </row>
    <row r="35" spans="6:6" x14ac:dyDescent="0.2">
      <c r="F35"/>
    </row>
    <row r="36" spans="6:6" x14ac:dyDescent="0.2">
      <c r="F36"/>
    </row>
    <row r="37" spans="6:6" x14ac:dyDescent="0.2">
      <c r="F37"/>
    </row>
    <row r="38" spans="6:6" x14ac:dyDescent="0.2">
      <c r="F38"/>
    </row>
    <row r="39" spans="6:6" x14ac:dyDescent="0.2">
      <c r="F39"/>
    </row>
    <row r="40" spans="6:6" x14ac:dyDescent="0.2">
      <c r="F40"/>
    </row>
    <row r="41" spans="6:6" x14ac:dyDescent="0.2">
      <c r="F41"/>
    </row>
    <row r="42" spans="6:6" x14ac:dyDescent="0.2">
      <c r="F42"/>
    </row>
  </sheetData>
  <mergeCells count="5">
    <mergeCell ref="A4:B4"/>
    <mergeCell ref="B10:D10"/>
    <mergeCell ref="B17:D17"/>
    <mergeCell ref="B23:D23"/>
    <mergeCell ref="A3:F3"/>
  </mergeCells>
  <pageMargins left="0.98425196850393704" right="0.78740157480314965" top="0.78740157480314965" bottom="0.78740157480314965" header="0.19685039370078741" footer="0.19685039370078741"/>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57D41-C97C-4ADC-8C8B-074F0577FF14}">
  <sheetPr>
    <tabColor theme="6" tint="-0.249977111117893"/>
  </sheetPr>
  <dimension ref="A1:K24"/>
  <sheetViews>
    <sheetView tabSelected="1" view="pageBreakPreview" zoomScale="115" zoomScaleNormal="100" zoomScaleSheetLayoutView="115" workbookViewId="0">
      <selection activeCell="C22" sqref="C22"/>
    </sheetView>
  </sheetViews>
  <sheetFormatPr defaultRowHeight="12" x14ac:dyDescent="0.2"/>
  <cols>
    <col min="1" max="1" width="5" customWidth="1"/>
    <col min="2" max="2" width="44.85546875" customWidth="1"/>
    <col min="3" max="5" width="8.5703125" customWidth="1"/>
    <col min="6" max="6" width="14.42578125" customWidth="1"/>
  </cols>
  <sheetData>
    <row r="1" spans="1:11" ht="12.75" customHeight="1" x14ac:dyDescent="0.2">
      <c r="A1" s="110"/>
      <c r="B1" s="136"/>
      <c r="C1" s="110"/>
      <c r="D1" s="110"/>
      <c r="E1" s="110"/>
      <c r="F1" s="137"/>
    </row>
    <row r="2" spans="1:11" x14ac:dyDescent="0.2">
      <c r="A2" s="110"/>
      <c r="B2" s="113"/>
      <c r="C2" s="113"/>
      <c r="D2" s="113"/>
      <c r="E2" s="113"/>
      <c r="F2" s="138"/>
    </row>
    <row r="3" spans="1:11" ht="75" customHeight="1" x14ac:dyDescent="0.2">
      <c r="A3" s="389" t="s">
        <v>239</v>
      </c>
      <c r="B3" s="389"/>
      <c r="C3" s="389"/>
      <c r="D3" s="389"/>
      <c r="E3" s="389"/>
      <c r="F3" s="389"/>
    </row>
    <row r="4" spans="1:11" ht="12.75" customHeight="1" x14ac:dyDescent="0.2">
      <c r="A4" s="390"/>
      <c r="B4" s="390"/>
      <c r="C4" s="114"/>
      <c r="D4" s="114"/>
      <c r="E4" s="114"/>
      <c r="F4" s="114"/>
    </row>
    <row r="5" spans="1:11" ht="12.75" customHeight="1" x14ac:dyDescent="0.2">
      <c r="A5" s="118"/>
      <c r="B5" s="118"/>
      <c r="C5" s="114"/>
      <c r="D5" s="114"/>
      <c r="E5" s="114"/>
      <c r="F5" s="114"/>
    </row>
    <row r="6" spans="1:11" ht="12.75" x14ac:dyDescent="0.2">
      <c r="A6" s="139"/>
      <c r="B6" s="115"/>
      <c r="C6" s="114"/>
      <c r="D6" s="114"/>
      <c r="E6" s="114"/>
      <c r="F6" s="114"/>
    </row>
    <row r="7" spans="1:11" ht="12.75" x14ac:dyDescent="0.2">
      <c r="A7" s="139"/>
      <c r="B7" s="114"/>
      <c r="C7" s="114"/>
      <c r="D7" s="114"/>
      <c r="E7" s="114"/>
      <c r="F7" s="114"/>
    </row>
    <row r="8" spans="1:11" ht="36" customHeight="1" x14ac:dyDescent="0.2">
      <c r="A8" s="140"/>
      <c r="B8" s="141" t="s">
        <v>247</v>
      </c>
      <c r="C8" s="142"/>
      <c r="D8" s="142"/>
      <c r="E8" s="143"/>
      <c r="F8" s="144"/>
    </row>
    <row r="9" spans="1:11" ht="12.75" x14ac:dyDescent="0.2">
      <c r="A9" s="145"/>
      <c r="B9" s="116"/>
      <c r="C9" s="116"/>
      <c r="D9" s="116"/>
      <c r="E9" s="116"/>
      <c r="F9" s="116"/>
    </row>
    <row r="10" spans="1:11" ht="34.5" customHeight="1" x14ac:dyDescent="0.2">
      <c r="A10" s="140"/>
      <c r="B10" s="146" t="s">
        <v>248</v>
      </c>
      <c r="C10" s="142"/>
      <c r="D10" s="142"/>
      <c r="E10" s="143"/>
      <c r="F10" s="144"/>
    </row>
    <row r="11" spans="1:11" ht="12.75" x14ac:dyDescent="0.2">
      <c r="A11" s="145"/>
      <c r="B11" s="116"/>
      <c r="C11" s="116"/>
      <c r="D11" s="116"/>
      <c r="E11" s="116"/>
      <c r="F11" s="116"/>
    </row>
    <row r="12" spans="1:11" ht="12.75" x14ac:dyDescent="0.2">
      <c r="A12" s="147"/>
      <c r="B12" s="117"/>
      <c r="C12" s="116"/>
      <c r="D12" s="116"/>
      <c r="E12" s="116"/>
      <c r="F12" s="148"/>
    </row>
    <row r="13" spans="1:11" ht="49.5" customHeight="1" x14ac:dyDescent="0.2">
      <c r="A13" s="140"/>
      <c r="B13" s="141" t="s">
        <v>249</v>
      </c>
      <c r="C13" s="142"/>
      <c r="D13" s="142"/>
      <c r="E13" s="143"/>
      <c r="F13" s="144"/>
    </row>
    <row r="14" spans="1:11" ht="12.75" x14ac:dyDescent="0.2">
      <c r="A14" s="145"/>
      <c r="B14" s="116"/>
      <c r="C14" s="116"/>
      <c r="D14" s="116"/>
      <c r="E14" s="116"/>
      <c r="F14" s="149"/>
    </row>
    <row r="15" spans="1:11" ht="12.75" x14ac:dyDescent="0.2">
      <c r="A15" s="145"/>
      <c r="B15" s="116"/>
      <c r="C15" s="116"/>
      <c r="D15" s="116"/>
      <c r="E15" s="116"/>
      <c r="F15" s="149"/>
    </row>
    <row r="16" spans="1:11" ht="12.75" x14ac:dyDescent="0.2">
      <c r="A16" s="150"/>
      <c r="B16" s="150" t="s">
        <v>240</v>
      </c>
      <c r="C16" s="151"/>
      <c r="D16" s="151"/>
      <c r="E16" s="152"/>
      <c r="F16" s="153">
        <f>SUM(F8,F10,F13)</f>
        <v>0</v>
      </c>
      <c r="K16" s="110"/>
    </row>
    <row r="17" spans="1:6" ht="12.75" x14ac:dyDescent="0.2">
      <c r="A17" s="154"/>
      <c r="B17" s="155"/>
      <c r="C17" s="155"/>
      <c r="D17" s="155"/>
      <c r="E17" s="156"/>
      <c r="F17" s="157"/>
    </row>
    <row r="18" spans="1:6" ht="12.75" x14ac:dyDescent="0.2">
      <c r="A18" s="158"/>
      <c r="B18" s="159" t="s">
        <v>171</v>
      </c>
      <c r="C18" s="158"/>
      <c r="D18" s="158"/>
      <c r="E18" s="158"/>
      <c r="F18" s="160">
        <f>F16*0.25</f>
        <v>0</v>
      </c>
    </row>
    <row r="19" spans="1:6" x14ac:dyDescent="0.2">
      <c r="A19" s="110"/>
      <c r="B19" s="110"/>
      <c r="C19" s="110"/>
      <c r="D19" s="110"/>
      <c r="E19" s="110"/>
      <c r="F19" s="110"/>
    </row>
    <row r="20" spans="1:6" ht="24" customHeight="1" x14ac:dyDescent="0.2">
      <c r="A20" s="158"/>
      <c r="B20" s="159" t="s">
        <v>241</v>
      </c>
      <c r="C20" s="158"/>
      <c r="D20" s="158"/>
      <c r="E20" s="158"/>
      <c r="F20" s="160">
        <f>SUM(F16,F18)</f>
        <v>0</v>
      </c>
    </row>
    <row r="21" spans="1:6" x14ac:dyDescent="0.2">
      <c r="A21" s="110"/>
      <c r="B21" s="110"/>
      <c r="C21" s="110"/>
      <c r="D21" s="110"/>
      <c r="E21" s="110"/>
      <c r="F21" s="110"/>
    </row>
    <row r="22" spans="1:6" x14ac:dyDescent="0.2">
      <c r="A22" s="110"/>
      <c r="B22" s="110"/>
      <c r="C22" s="110"/>
      <c r="D22" s="110"/>
      <c r="E22" s="110"/>
      <c r="F22" s="110"/>
    </row>
    <row r="23" spans="1:6" x14ac:dyDescent="0.2">
      <c r="A23" s="110"/>
      <c r="B23" s="110"/>
      <c r="C23" s="110"/>
      <c r="D23" s="110"/>
      <c r="E23" s="110"/>
      <c r="F23" s="110"/>
    </row>
    <row r="24" spans="1:6" x14ac:dyDescent="0.2">
      <c r="A24" s="110"/>
      <c r="B24" s="110"/>
      <c r="C24" s="110"/>
      <c r="D24" s="110"/>
      <c r="E24" s="110"/>
      <c r="F24" s="110"/>
    </row>
  </sheetData>
  <mergeCells count="2">
    <mergeCell ref="A3:F3"/>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21</vt:i4>
      </vt:variant>
    </vt:vector>
  </HeadingPairs>
  <TitlesOfParts>
    <vt:vector size="39" baseType="lpstr">
      <vt:lpstr>Naslovnica</vt:lpstr>
      <vt:lpstr>opći uvjeti</vt:lpstr>
      <vt:lpstr>OBJEKT 4 - VANJ.STOLAR. I FASAD</vt:lpstr>
      <vt:lpstr>A I. prip., ruš. i dem.</vt:lpstr>
      <vt:lpstr>A ll. zid</vt:lpstr>
      <vt:lpstr>B l. stol</vt:lpstr>
      <vt:lpstr>rekapitulacija</vt:lpstr>
      <vt:lpstr>OBJEKT 4 - KROV I LIMARIJA</vt:lpstr>
      <vt:lpstr>A_I. prip.ruš i dem.</vt:lpstr>
      <vt:lpstr>B l. hidr. i lim.</vt:lpstr>
      <vt:lpstr>C I. elektroinstalacije</vt:lpstr>
      <vt:lpstr>rekapitulacija 2</vt:lpstr>
      <vt:lpstr>OBJEKT 8 - FASAD I ZAMJ. POKROV</vt:lpstr>
      <vt:lpstr>AI. prip., ruš. i dem.</vt:lpstr>
      <vt:lpstr>B l. krov. fas.</vt:lpstr>
      <vt:lpstr>CI. elektroinstalacije</vt:lpstr>
      <vt:lpstr>rekapitulacija 3</vt:lpstr>
      <vt:lpstr>UKUPNA REKAP.</vt:lpstr>
      <vt:lpstr>'A I. prip., ruš. i dem.'!Print_Area</vt:lpstr>
      <vt:lpstr>'A ll. zid'!Print_Area</vt:lpstr>
      <vt:lpstr>'A_I. prip.ruš i dem.'!Print_Area</vt:lpstr>
      <vt:lpstr>'AI. prip., ruš. i dem.'!Print_Area</vt:lpstr>
      <vt:lpstr>'B l. hidr. i lim.'!Print_Area</vt:lpstr>
      <vt:lpstr>'B l. krov. fas.'!Print_Area</vt:lpstr>
      <vt:lpstr>'B l. stol'!Print_Area</vt:lpstr>
      <vt:lpstr>Naslovnica!Print_Area</vt:lpstr>
      <vt:lpstr>'OBJEKT 4 - VANJ.STOLAR. I FASAD'!Print_Area</vt:lpstr>
      <vt:lpstr>'opći uvjeti'!Print_Area</vt:lpstr>
      <vt:lpstr>rekapitulacija!Print_Area</vt:lpstr>
      <vt:lpstr>'rekapitulacija 2'!Print_Area</vt:lpstr>
      <vt:lpstr>'rekapitulacija 3'!Print_Area</vt:lpstr>
      <vt:lpstr>'A I. prip., ruš. i dem.'!Print_Titles</vt:lpstr>
      <vt:lpstr>'A ll. zid'!Print_Titles</vt:lpstr>
      <vt:lpstr>'A_I. prip.ruš i dem.'!Print_Titles</vt:lpstr>
      <vt:lpstr>'AI. prip., ruš. i dem.'!Print_Titles</vt:lpstr>
      <vt:lpstr>'B l. hidr. i lim.'!Print_Titles</vt:lpstr>
      <vt:lpstr>'B l. krov. fas.'!Print_Titles</vt:lpstr>
      <vt:lpstr>'B l. stol'!Print_Titles</vt:lpstr>
      <vt:lpstr>'opći uvjeti'!Print_Titles</vt:lpstr>
    </vt:vector>
  </TitlesOfParts>
  <Company>TEHNIKA 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Vjeran</dc:creator>
  <cp:lastModifiedBy>Nikolina Krmek</cp:lastModifiedBy>
  <cp:lastPrinted>2026-09-22T11:21:58Z</cp:lastPrinted>
  <dcterms:created xsi:type="dcterms:W3CDTF">2000-10-27T12:46:00Z</dcterms:created>
  <dcterms:modified xsi:type="dcterms:W3CDTF">2026-09-22T12:05:06Z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82696728FCEE4867AD610FAE1E7298B7_13</vt:lpwstr>
  </property>
  <property fmtid="{D5CDD505-2E9C-101B-9397-08002B2CF9AE}" pid="3" name="KSOProductBuildVer">
    <vt:lpwstr>1033-12.2.0.20782</vt:lpwstr>
  </property>
</Properties>
</file>